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ABRIL\FR. V, INC. C LAS OBRAS\"/>
    </mc:Choice>
  </mc:AlternateContent>
  <bookViews>
    <workbookView xWindow="0" yWindow="0" windowWidth="10215" windowHeight="2940" tabRatio="608"/>
  </bookViews>
  <sheets>
    <sheet name="ABRIL 2025" sheetId="4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3" i="4" l="1"/>
  <c r="L52" i="4"/>
  <c r="L51" i="4"/>
  <c r="L50" i="4"/>
  <c r="L49" i="4"/>
  <c r="L48" i="4"/>
  <c r="L47" i="4"/>
  <c r="L46" i="4"/>
  <c r="L45" i="4"/>
  <c r="L44" i="4"/>
  <c r="L43" i="4"/>
  <c r="P32" i="4"/>
  <c r="O32" i="4"/>
  <c r="L32" i="4"/>
  <c r="F32" i="4"/>
  <c r="E32" i="4"/>
  <c r="B32" i="4"/>
  <c r="P31" i="4"/>
  <c r="O31" i="4"/>
  <c r="L31" i="4"/>
  <c r="F31" i="4"/>
  <c r="E31" i="4"/>
  <c r="D31" i="4"/>
  <c r="B31" i="4"/>
  <c r="P30" i="4"/>
  <c r="O30" i="4"/>
  <c r="L30" i="4"/>
  <c r="F30" i="4"/>
  <c r="E30" i="4"/>
  <c r="D30" i="4"/>
  <c r="B30" i="4"/>
  <c r="P29" i="4"/>
  <c r="O29" i="4"/>
  <c r="L29" i="4"/>
  <c r="F29" i="4"/>
  <c r="E29" i="4"/>
  <c r="D29" i="4"/>
  <c r="B29" i="4"/>
  <c r="P28" i="4"/>
  <c r="O28" i="4"/>
  <c r="L28" i="4"/>
  <c r="F28" i="4"/>
  <c r="E28" i="4"/>
  <c r="D28" i="4"/>
  <c r="B28" i="4"/>
  <c r="P27" i="4"/>
  <c r="O27" i="4"/>
  <c r="L27" i="4"/>
  <c r="K27" i="4"/>
  <c r="F27" i="4"/>
  <c r="E27" i="4"/>
  <c r="D27" i="4"/>
  <c r="B27" i="4"/>
  <c r="P26" i="4"/>
  <c r="O26" i="4"/>
  <c r="L26" i="4"/>
  <c r="K26" i="4"/>
  <c r="F26" i="4"/>
  <c r="E26" i="4"/>
  <c r="D26" i="4"/>
  <c r="B26" i="4"/>
  <c r="P25" i="4"/>
  <c r="O25" i="4"/>
  <c r="L25" i="4"/>
  <c r="K25" i="4"/>
  <c r="F25" i="4"/>
  <c r="E25" i="4"/>
  <c r="D25" i="4"/>
  <c r="B25" i="4"/>
  <c r="P24" i="4"/>
  <c r="O24" i="4"/>
  <c r="L24" i="4"/>
  <c r="K24" i="4"/>
  <c r="F24" i="4"/>
  <c r="E24" i="4"/>
  <c r="D24" i="4"/>
  <c r="B24" i="4"/>
  <c r="O23" i="4"/>
  <c r="L23" i="4"/>
  <c r="K23" i="4"/>
  <c r="F23" i="4"/>
  <c r="E23" i="4"/>
  <c r="B23" i="4"/>
  <c r="P22" i="4"/>
  <c r="O22" i="4"/>
  <c r="K22" i="4"/>
  <c r="F22" i="4"/>
  <c r="E22" i="4"/>
  <c r="D22" i="4"/>
  <c r="B22" i="4"/>
  <c r="P21" i="4"/>
  <c r="O21" i="4"/>
  <c r="L21" i="4" a="1"/>
  <c r="L21" i="4" s="1"/>
  <c r="K21" i="4"/>
  <c r="F21" i="4"/>
  <c r="E21" i="4"/>
  <c r="D21" i="4"/>
  <c r="B21" i="4"/>
  <c r="P20" i="4"/>
  <c r="O20" i="4"/>
  <c r="L20" i="4"/>
  <c r="K20" i="4"/>
  <c r="F20" i="4"/>
  <c r="E20" i="4"/>
  <c r="D20" i="4"/>
  <c r="B20" i="4"/>
  <c r="P19" i="4"/>
  <c r="O19" i="4"/>
  <c r="L19" i="4"/>
  <c r="K19" i="4"/>
  <c r="F19" i="4"/>
  <c r="E19" i="4"/>
  <c r="D19" i="4"/>
  <c r="B19" i="4"/>
  <c r="P18" i="4"/>
  <c r="O18" i="4"/>
  <c r="L18" i="4"/>
  <c r="K18" i="4"/>
  <c r="F18" i="4"/>
  <c r="E18" i="4"/>
  <c r="D18" i="4"/>
  <c r="B18" i="4"/>
  <c r="P17" i="4"/>
  <c r="O17" i="4"/>
  <c r="L17" i="4"/>
  <c r="K17" i="4"/>
  <c r="F17" i="4"/>
  <c r="E17" i="4"/>
  <c r="D17" i="4"/>
  <c r="B17" i="4"/>
  <c r="P16" i="4"/>
  <c r="O16" i="4"/>
  <c r="L16" i="4"/>
  <c r="F16" i="4"/>
  <c r="E16" i="4"/>
  <c r="D16" i="4"/>
  <c r="B16" i="4"/>
  <c r="P15" i="4"/>
  <c r="O15" i="4"/>
  <c r="L15" i="4"/>
  <c r="F15" i="4"/>
  <c r="E15" i="4"/>
  <c r="D15" i="4"/>
  <c r="B15" i="4"/>
  <c r="P14" i="4"/>
  <c r="O14" i="4"/>
  <c r="L14" i="4"/>
  <c r="F14" i="4"/>
  <c r="E14" i="4"/>
  <c r="D14" i="4"/>
  <c r="B14" i="4"/>
  <c r="P13" i="4"/>
  <c r="O13" i="4"/>
  <c r="L13" i="4"/>
  <c r="F13" i="4"/>
  <c r="E13" i="4"/>
  <c r="D13" i="4"/>
  <c r="B13" i="4"/>
  <c r="P12" i="4"/>
  <c r="O12" i="4"/>
  <c r="L12" i="4"/>
  <c r="F12" i="4"/>
  <c r="E12" i="4"/>
  <c r="D12" i="4"/>
  <c r="P11" i="4"/>
  <c r="O11" i="4"/>
  <c r="L11" i="4"/>
  <c r="F11" i="4"/>
  <c r="E11" i="4"/>
  <c r="D11" i="4"/>
  <c r="B11" i="4"/>
  <c r="P10" i="4"/>
  <c r="O10" i="4"/>
  <c r="L10" i="4"/>
  <c r="F10" i="4"/>
  <c r="E10" i="4"/>
  <c r="D10" i="4"/>
  <c r="B10" i="4"/>
  <c r="P9" i="4"/>
  <c r="O9" i="4"/>
  <c r="L9" i="4"/>
  <c r="F9" i="4"/>
  <c r="E9" i="4"/>
  <c r="D9" i="4"/>
  <c r="B9" i="4"/>
  <c r="P8" i="4"/>
  <c r="O8" i="4"/>
  <c r="L8" i="4"/>
  <c r="K8" i="4"/>
  <c r="F8" i="4"/>
  <c r="E8" i="4"/>
  <c r="D8" i="4"/>
  <c r="B8" i="4"/>
  <c r="A8" i="4"/>
  <c r="L22" i="4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<sst xmlns="http://schemas.openxmlformats.org/spreadsheetml/2006/main" count="228" uniqueCount="144">
  <si>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</si>
  <si>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</si>
  <si>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</si>
  <si>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</si>
  <si>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</si>
  <si>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</si>
  <si>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</si>
  <si>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</si>
  <si>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</si>
  <si>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</si>
  <si>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</si>
  <si>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</si>
  <si>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</si>
  <si>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</si>
  <si>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</si>
  <si>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</si>
  <si>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</si>
  <si>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</si>
  <si>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</si>
  <si>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</si>
  <si>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</si>
  <si>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</si>
  <si>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</si>
  <si>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</si>
  <si>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</si>
  <si>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</si>
  <si>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</si>
  <si>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</si>
  <si>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</si>
  <si>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</si>
  <si>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</si>
  <si>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</si>
  <si>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</si>
  <si>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</si>
  <si>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</si>
  <si>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</si>
  <si>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</si>
  <si>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</si>
  <si>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</si>
  <si>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</si>
  <si>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</si>
  <si>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</si>
  <si>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</si>
  <si>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</si>
  <si>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</si>
  <si>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</si>
  <si>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</si>
  <si>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</si>
  <si>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</si>
  <si>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</si>
  <si>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</si>
  <si>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</si>
  <si>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</si>
  <si>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</si>
  <si>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</si>
  <si>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</si>
  <si>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</si>
  <si>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</si>
  <si>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</si>
  <si>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</si>
  <si>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</si>
  <si>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</si>
  <si>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</si>
  <si>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</si>
  <si>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</si>
  <si>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</si>
  <si>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</si>
  <si>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</si>
  <si>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</si>
  <si>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</si>
  <si>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</si>
  <si>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</si>
  <si>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</si>
  <si>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</si>
  <si>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</si>
  <si>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</si>
  <si>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</si>
  <si>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</si>
  <si>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</si>
  <si>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</si>
  <si>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</si>
  <si>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</si>
  <si>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</si>
  <si>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</si>
  <si>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</si>
  <si>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</si>
  <si>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</si>
  <si>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</si>
  <si>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</si>
  <si>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</si>
  <si>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</si>
  <si>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</si>
  <si>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</si>
  <si>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</si>
  <si>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</si>
  <si>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</si>
  <si>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</si>
  <si>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</si>
  <si>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</si>
  <si>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</si>
  <si>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</si>
  <si>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</si>
  <si>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</si>
  <si>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</si>
  <si>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</si>
  <si>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</si>
  <si>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</si>
  <si>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</si>
  <si>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</si>
  <si>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</si>
  <si>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</si>
  <si>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</si>
  <si>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</si>
  <si>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</si>
  <si>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</si>
  <si>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</si>
  <si>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</si>
  <si>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</si>
  <si>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</si>
  <si>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</si>
  <si>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</si>
  <si>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</si>
  <si>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</si>
  <si>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</si>
  <si>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</si>
  <si>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</si>
  <si>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</si>
  <si>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</si>
  <si>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</si>
  <si>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</si>
  <si>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</si>
  <si>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</si>
  <si>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</si>
  <si>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</si>
  <si>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</si>
  <si>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</si>
  <si>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</si>
  <si>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</si>
  <si>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REHABILITACIÓN CDC IXTAPA CALLE MANGO COLONIA 24 DE FEBRERO EN IXTAPA PUERTO VALLARTA, JALISCO.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</si>
  <si>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</si>
  <si>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</si>
  <si>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</si>
  <si>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</si>
  <si>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>Reporte de Avance de Obras en Proceso del 01 al 30 de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</si>
</sst>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7" formatCode="_-[$$-409]* #,##0.00_ ;_-[$$-409]* \-#,##0.00\ ;_-[$$-409]* &quot;-&quot;??_ ;_-@_ "/>
    <numFmt numFmtId="169" formatCode="0.0%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242424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242424"/>
      <name val="Arial"/>
      <family val="2"/>
    </font>
    <font>
      <b/>
      <sz val="12"/>
      <color theme="1"/>
      <name val="Calibri"/>
      <family val="2"/>
      <scheme val="minor"/>
    </font>
    <font>
      <sz val="10"/>
      <color rgb="FF242424"/>
      <name val="Aptos Narrow"/>
      <family val="2"/>
    </font>
    <font>
      <b/>
      <sz val="11"/>
      <color rgb="FF242424"/>
      <name val="Aptos Narrow"/>
      <family val="2"/>
    </font>
    <font>
      <sz val="11"/>
      <color rgb="FF242424"/>
      <name val="Calibri"/>
      <family val="2"/>
      <scheme val="minor"/>
    </font>
    <font>
      <sz val="14"/>
      <color theme="1"/>
      <name val="Arial"/>
      <family val="2"/>
    </font>
    <font>
      <sz val="11"/>
      <color rgb="FF242424"/>
      <name val="Aptos Narrow"/>
      <family val="2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4">
    <xf numFmtId="0" fontId="0" fillId="0" borderId="0" xfId="0"/>
    <xf numFmtId="0" fontId="5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7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top" wrapText="1"/>
    </xf>
    <xf numFmtId="0" fontId="7" fillId="0" borderId="10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44" fontId="12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12" fillId="0" borderId="4" xfId="2" applyNumberFormat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44" fontId="6" fillId="0" borderId="3" xfId="2" applyFont="1" applyFill="1" applyBorder="1" applyAlignment="1">
      <alignment vertical="center" wrapText="1"/>
    </xf>
    <xf numFmtId="0" fontId="10" fillId="0" borderId="7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left" vertical="center" wrapText="1"/>
    </xf>
    <xf numFmtId="44" fontId="10" fillId="0" borderId="7" xfId="0" applyNumberFormat="1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167" fontId="10" fillId="0" borderId="2" xfId="0" applyNumberFormat="1" applyFont="1" applyBorder="1" applyAlignment="1">
      <alignment wrapText="1"/>
    </xf>
    <xf numFmtId="0" fontId="13" fillId="0" borderId="2" xfId="0" applyFont="1" applyBorder="1" applyAlignment="1">
      <alignment horizontal="center" wrapText="1"/>
    </xf>
    <xf numFmtId="167" fontId="10" fillId="0" borderId="2" xfId="0" applyNumberFormat="1" applyFont="1" applyBorder="1" applyAlignment="1">
      <alignment horizontal="center" wrapText="1"/>
    </xf>
    <xf numFmtId="167" fontId="10" fillId="0" borderId="7" xfId="0" applyNumberFormat="1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3" fontId="10" fillId="0" borderId="7" xfId="0" applyNumberFormat="1" applyFont="1" applyBorder="1" applyAlignment="1">
      <alignment horizontal="center" vertical="center" wrapText="1"/>
    </xf>
    <xf numFmtId="44" fontId="6" fillId="0" borderId="9" xfId="2" applyFont="1" applyFill="1" applyBorder="1" applyAlignment="1">
      <alignment vertical="center" wrapText="1"/>
    </xf>
    <xf numFmtId="44" fontId="10" fillId="0" borderId="7" xfId="2" applyFont="1" applyBorder="1" applyAlignment="1">
      <alignment wrapText="1"/>
    </xf>
    <xf numFmtId="44" fontId="10" fillId="0" borderId="2" xfId="2" applyFont="1" applyBorder="1" applyAlignment="1">
      <alignment wrapText="1"/>
    </xf>
    <xf numFmtId="165" fontId="10" fillId="0" borderId="2" xfId="3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2" applyFont="1" applyBorder="1" applyAlignment="1">
      <alignment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165" fontId="10" fillId="0" borderId="7" xfId="3" applyNumberFormat="1" applyFont="1" applyBorder="1" applyAlignment="1">
      <alignment horizontal="center" wrapText="1"/>
    </xf>
    <xf numFmtId="0" fontId="10" fillId="0" borderId="7" xfId="0" applyFont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 wrapText="1"/>
    </xf>
    <xf numFmtId="44" fontId="10" fillId="0" borderId="7" xfId="2" applyFont="1" applyBorder="1" applyAlignment="1">
      <alignment horizontal="center" vertical="center" wrapText="1"/>
    </xf>
    <xf numFmtId="44" fontId="10" fillId="0" borderId="7" xfId="2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44" fontId="13" fillId="0" borderId="2" xfId="4" applyFont="1" applyBorder="1" applyAlignment="1">
      <alignment horizontal="left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7" xfId="0" applyNumberFormat="1" applyFont="1" applyBorder="1" applyAlignment="1">
      <alignment horizontal="center" vertical="center" wrapText="1"/>
    </xf>
    <xf numFmtId="44" fontId="13" fillId="0" borderId="7" xfId="0" applyNumberFormat="1" applyFont="1" applyBorder="1" applyAlignment="1">
      <alignment horizontal="left" vertical="center" wrapText="1"/>
    </xf>
    <xf numFmtId="44" fontId="13" fillId="0" borderId="2" xfId="4" applyFont="1" applyBorder="1" applyAlignment="1">
      <alignment horizontal="center" vertical="center" wrapText="1"/>
    </xf>
    <xf numFmtId="43" fontId="10" fillId="0" borderId="2" xfId="3" applyFont="1" applyBorder="1" applyAlignment="1">
      <alignment horizontal="center" vertical="center"/>
    </xf>
    <xf numFmtId="14" fontId="13" fillId="0" borderId="2" xfId="3" applyNumberFormat="1" applyFont="1" applyBorder="1" applyAlignment="1">
      <alignment horizontal="center" vertical="center" wrapText="1"/>
    </xf>
    <xf numFmtId="165" fontId="10" fillId="0" borderId="7" xfId="3" applyNumberFormat="1" applyFont="1" applyBorder="1" applyAlignment="1">
      <alignment horizontal="justify" vertical="center" wrapText="1"/>
    </xf>
    <xf numFmtId="44" fontId="13" fillId="0" borderId="7" xfId="4" applyFont="1" applyBorder="1" applyAlignment="1">
      <alignment horizontal="center" vertical="center" wrapText="1"/>
    </xf>
    <xf numFmtId="3" fontId="10" fillId="0" borderId="7" xfId="0" applyNumberFormat="1" applyFont="1" applyBorder="1" applyAlignment="1">
      <alignment horizontal="center" wrapText="1"/>
    </xf>
    <xf numFmtId="44" fontId="13" fillId="0" borderId="7" xfId="4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vertical="center" wrapText="1"/>
    </xf>
    <xf numFmtId="44" fontId="13" fillId="0" borderId="7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justify" vertical="center" wrapText="1"/>
    </xf>
    <xf numFmtId="9" fontId="12" fillId="0" borderId="4" xfId="1" applyFont="1" applyFill="1" applyBorder="1" applyAlignment="1">
      <alignment horizontal="center" vertical="center" wrapText="1"/>
    </xf>
    <xf numFmtId="9" fontId="10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13" fillId="0" borderId="7" xfId="0" applyNumberFormat="1" applyFont="1" applyBorder="1" applyAlignment="1">
      <alignment horizontal="center" vertical="center" wrapText="1"/>
    </xf>
    <xf numFmtId="9" fontId="10" fillId="0" borderId="7" xfId="0" applyNumberFormat="1" applyFont="1" applyBorder="1" applyAlignment="1">
      <alignment horizontal="center" vertical="center" wrapText="1"/>
    </xf>
    <xf numFmtId="10" fontId="10" fillId="0" borderId="7" xfId="0" applyNumberFormat="1" applyFont="1" applyBorder="1" applyAlignment="1">
      <alignment horizontal="center" vertical="center" wrapText="1"/>
    </xf>
    <xf numFmtId="9" fontId="10" fillId="0" borderId="2" xfId="1" applyFont="1" applyBorder="1" applyAlignment="1">
      <alignment horizontal="center" vertical="center" wrapText="1"/>
    </xf>
    <xf numFmtId="10" fontId="10" fillId="0" borderId="7" xfId="1" applyNumberFormat="1" applyFont="1" applyBorder="1" applyAlignment="1">
      <alignment horizontal="center" vertical="center" wrapText="1"/>
    </xf>
    <xf numFmtId="9" fontId="10" fillId="0" borderId="2" xfId="3" applyNumberFormat="1" applyFont="1" applyBorder="1" applyAlignment="1">
      <alignment horizontal="center" vertical="center" wrapText="1"/>
    </xf>
    <xf numFmtId="9" fontId="10" fillId="0" borderId="2" xfId="1" applyFont="1" applyFill="1" applyBorder="1" applyAlignment="1">
      <alignment horizontal="center" vertical="center" wrapText="1"/>
    </xf>
    <xf numFmtId="10" fontId="10" fillId="0" borderId="7" xfId="1" applyNumberFormat="1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wrapText="1"/>
    </xf>
    <xf numFmtId="9" fontId="10" fillId="0" borderId="7" xfId="1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justify" vertical="center" wrapText="1"/>
    </xf>
    <xf numFmtId="0" fontId="16" fillId="0" borderId="13" xfId="0" applyFont="1" applyBorder="1" applyAlignment="1">
      <alignment horizontal="justify" vertical="center" wrapText="1"/>
    </xf>
    <xf numFmtId="0" fontId="17" fillId="0" borderId="0" xfId="0" applyFont="1" applyAlignment="1">
      <alignment horizontal="justify" vertical="center" wrapText="1"/>
    </xf>
    <xf numFmtId="0" fontId="16" fillId="0" borderId="2" xfId="0" applyFont="1" applyBorder="1" applyAlignment="1">
      <alignment horizontal="justify" vertical="center" wrapText="1"/>
    </xf>
    <xf numFmtId="0" fontId="16" fillId="0" borderId="7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8" fillId="0" borderId="1" xfId="0" applyFont="1" applyBorder="1" applyAlignment="1">
      <alignment wrapText="1"/>
    </xf>
    <xf numFmtId="0" fontId="16" fillId="0" borderId="1" xfId="0" applyFont="1" applyBorder="1" applyAlignment="1">
      <alignment wrapText="1"/>
    </xf>
    <xf numFmtId="44" fontId="14" fillId="0" borderId="1" xfId="4" applyFont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14" fontId="1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justify" wrapText="1"/>
    </xf>
    <xf numFmtId="0" fontId="9" fillId="0" borderId="5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vertical="center" wrapText="1"/>
    </xf>
    <xf numFmtId="44" fontId="10" fillId="0" borderId="1" xfId="2" applyFont="1" applyBorder="1" applyAlignment="1">
      <alignment wrapText="1"/>
    </xf>
    <xf numFmtId="165" fontId="10" fillId="0" borderId="1" xfId="3" applyNumberFormat="1" applyFont="1" applyBorder="1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0" fillId="0" borderId="2" xfId="3" applyNumberFormat="1" applyFont="1" applyBorder="1" applyAlignment="1">
      <alignment horizontal="justify" vertical="center" wrapText="1"/>
    </xf>
    <xf numFmtId="0" fontId="16" fillId="0" borderId="1" xfId="0" applyFont="1" applyBorder="1" applyAlignment="1">
      <alignment horizontal="justify" wrapText="1"/>
    </xf>
    <xf numFmtId="44" fontId="19" fillId="0" borderId="1" xfId="4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left" vertical="center" wrapText="1"/>
    </xf>
    <xf numFmtId="44" fontId="14" fillId="0" borderId="1" xfId="4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20" fillId="0" borderId="0" xfId="0" applyFont="1" applyAlignment="1">
      <alignment wrapText="1"/>
    </xf>
    <xf numFmtId="0" fontId="19" fillId="0" borderId="1" xfId="0" applyFont="1" applyBorder="1" applyAlignment="1">
      <alignment horizontal="justify" vertical="center" wrapText="1"/>
    </xf>
    <xf numFmtId="44" fontId="19" fillId="0" borderId="1" xfId="4" applyFont="1" applyBorder="1" applyAlignment="1">
      <alignment horizontal="justify" vertical="center" wrapText="1"/>
    </xf>
    <xf numFmtId="44" fontId="14" fillId="0" borderId="1" xfId="4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2" fontId="13" fillId="0" borderId="7" xfId="2" applyNumberFormat="1" applyFont="1" applyFill="1" applyBorder="1" applyAlignment="1">
      <alignment horizontal="center" vertical="center" wrapText="1"/>
    </xf>
    <xf numFmtId="44" fontId="12" fillId="0" borderId="9" xfId="2" applyFont="1" applyFill="1" applyBorder="1" applyAlignment="1">
      <alignment vertical="center" wrapText="1"/>
    </xf>
    <xf numFmtId="44" fontId="12" fillId="0" borderId="4" xfId="2" applyFont="1" applyFill="1" applyBorder="1" applyAlignment="1">
      <alignment horizontal="left" vertical="center" wrapText="1"/>
    </xf>
    <xf numFmtId="0" fontId="14" fillId="0" borderId="14" xfId="0" applyFont="1" applyBorder="1" applyAlignment="1">
      <alignment vertical="center" wrapText="1"/>
    </xf>
    <xf numFmtId="0" fontId="16" fillId="0" borderId="14" xfId="0" applyFont="1" applyBorder="1" applyAlignment="1">
      <alignment horizontal="justify" wrapText="1"/>
    </xf>
    <xf numFmtId="0" fontId="8" fillId="0" borderId="14" xfId="0" applyFont="1" applyBorder="1" applyAlignment="1">
      <alignment horizontal="justify" vertical="center" wrapText="1"/>
    </xf>
    <xf numFmtId="0" fontId="0" fillId="0" borderId="14" xfId="0" applyBorder="1" applyAlignment="1">
      <alignment horizontal="justify" vertical="center" wrapText="1"/>
    </xf>
    <xf numFmtId="0" fontId="16" fillId="0" borderId="14" xfId="0" applyFont="1" applyBorder="1" applyAlignment="1">
      <alignment horizontal="justify" vertical="center" wrapText="1"/>
    </xf>
    <xf numFmtId="0" fontId="22" fillId="0" borderId="0" xfId="0" applyFont="1" applyAlignment="1">
      <alignment horizontal="justify" vertical="center" wrapText="1"/>
    </xf>
    <xf numFmtId="0" fontId="23" fillId="0" borderId="0" xfId="0" applyFont="1" applyAlignment="1">
      <alignment vertical="center"/>
    </xf>
    <xf numFmtId="0" fontId="22" fillId="0" borderId="14" xfId="0" applyFont="1" applyBorder="1" applyAlignment="1">
      <alignment horizontal="justify" vertical="center" wrapText="1"/>
    </xf>
    <xf numFmtId="0" fontId="24" fillId="0" borderId="14" xfId="0" applyFont="1" applyBorder="1" applyAlignment="1">
      <alignment horizontal="justify" vertical="center" wrapText="1"/>
    </xf>
    <xf numFmtId="44" fontId="21" fillId="0" borderId="15" xfId="4" applyFont="1" applyBorder="1" applyAlignment="1">
      <alignment vertical="center" wrapText="1"/>
    </xf>
    <xf numFmtId="44" fontId="21" fillId="0" borderId="15" xfId="4" applyFont="1" applyBorder="1" applyAlignment="1">
      <alignment horizontal="center" vertical="center" wrapText="1"/>
    </xf>
    <xf numFmtId="3" fontId="18" fillId="0" borderId="14" xfId="0" applyNumberFormat="1" applyFont="1" applyBorder="1" applyAlignment="1">
      <alignment horizontal="center" vertical="center" wrapText="1"/>
    </xf>
    <xf numFmtId="9" fontId="10" fillId="0" borderId="14" xfId="1" applyFont="1" applyBorder="1" applyAlignment="1">
      <alignment horizontal="center" vertical="center" wrapText="1"/>
    </xf>
    <xf numFmtId="14" fontId="13" fillId="0" borderId="14" xfId="0" applyNumberFormat="1" applyFont="1" applyBorder="1" applyAlignment="1">
      <alignment horizontal="center" vertical="center" wrapText="1"/>
    </xf>
    <xf numFmtId="9" fontId="10" fillId="0" borderId="14" xfId="0" applyNumberFormat="1" applyFont="1" applyBorder="1" applyAlignment="1">
      <alignment horizontal="center" vertical="center" wrapText="1"/>
    </xf>
    <xf numFmtId="9" fontId="10" fillId="0" borderId="3" xfId="1" applyFont="1" applyBorder="1" applyAlignment="1">
      <alignment horizontal="center" vertical="center" wrapText="1"/>
    </xf>
    <xf numFmtId="9" fontId="25" fillId="0" borderId="14" xfId="1" applyFont="1" applyBorder="1" applyAlignment="1">
      <alignment horizontal="center" vertical="center" wrapText="1"/>
    </xf>
    <xf numFmtId="9" fontId="25" fillId="0" borderId="14" xfId="0" applyNumberFormat="1" applyFont="1" applyBorder="1" applyAlignment="1">
      <alignment horizontal="center" vertical="center" wrapText="1"/>
    </xf>
    <xf numFmtId="44" fontId="13" fillId="0" borderId="14" xfId="4" applyFont="1" applyBorder="1" applyAlignment="1">
      <alignment horizontal="center" vertical="center" wrapText="1"/>
    </xf>
    <xf numFmtId="169" fontId="10" fillId="0" borderId="2" xfId="1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justify" wrapText="1"/>
    </xf>
    <xf numFmtId="44" fontId="21" fillId="0" borderId="1" xfId="4" applyFont="1" applyBorder="1" applyAlignment="1">
      <alignment horizontal="center" vertical="center" wrapText="1"/>
    </xf>
    <xf numFmtId="9" fontId="10" fillId="0" borderId="16" xfId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44" fontId="21" fillId="0" borderId="1" xfId="4" applyFont="1" applyBorder="1" applyAlignment="1">
      <alignment vertical="center" wrapText="1"/>
    </xf>
    <xf numFmtId="0" fontId="8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vertical="center" wrapText="1"/>
    </xf>
    <xf numFmtId="0" fontId="26" fillId="0" borderId="1" xfId="0" applyFont="1" applyBorder="1" applyAlignment="1">
      <alignment horizontal="justify" vertical="center" wrapText="1"/>
    </xf>
    <xf numFmtId="0" fontId="26" fillId="0" borderId="0" xfId="0" applyFont="1" applyAlignment="1">
      <alignment horizontal="justify" vertical="center" wrapText="1"/>
    </xf>
    <xf numFmtId="0" fontId="27" fillId="0" borderId="1" xfId="0" applyFont="1" applyBorder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1"/>
  <sheetViews>
    <sheetView tabSelected="1" topLeftCell="B1" zoomScale="90" zoomScaleNormal="90" workbookViewId="0">
      <pane xSplit="1" topLeftCell="C1" activePane="topRight" state="frozen"/>
      <selection activeCell="B35" sqref="B35"/>
      <selection pane="topRight" activeCell="U8" sqref="U8"/>
    </sheetView>
  </sheetViews>
  <sheetFormatPr baseColWidth="10" defaultRowHeight="15"/>
  <cols>
    <col min="1" max="1" width="20.7109375" style="9" hidden="1" customWidth="1"/>
    <col min="2" max="2" width="25.7109375" style="9" customWidth="1"/>
    <col min="3" max="3" width="50.7109375" style="9" customWidth="1"/>
    <col min="4" max="17" width="25.7109375" style="9" customWidth="1"/>
    <col min="18" max="16384" width="11.42578125" style="9"/>
  </cols>
  <sheetData>
    <row r="2" spans="1:17" ht="23.25" customHeight="1">
      <c r="E2" s="170" t="s">
        <v>0</v>
      </c>
      <c r="F2" s="170"/>
      <c r="G2" s="170"/>
      <c r="H2" s="170"/>
      <c r="I2" s="170"/>
      <c r="J2" s="170"/>
      <c r="K2" s="170"/>
      <c r="L2" s="170"/>
      <c r="M2" s="170"/>
    </row>
    <row r="3" spans="1:17" ht="23.25">
      <c r="A3" s="10"/>
      <c r="B3" s="10"/>
      <c r="C3" s="10"/>
      <c r="D3" s="10"/>
      <c r="E3" s="170" t="s">
        <v>1</v>
      </c>
      <c r="F3" s="170"/>
      <c r="G3" s="170"/>
      <c r="H3" s="170"/>
      <c r="I3" s="170"/>
      <c r="J3" s="170"/>
      <c r="K3" s="170"/>
      <c r="L3" s="170"/>
      <c r="M3" s="170"/>
      <c r="N3" s="11"/>
      <c r="O3" s="12"/>
      <c r="P3" s="12"/>
      <c r="Q3" s="12"/>
    </row>
    <row r="4" spans="1:17" ht="18">
      <c r="A4" s="10"/>
      <c r="B4" s="10"/>
      <c r="C4" s="10"/>
      <c r="D4" s="10"/>
      <c r="E4" s="171"/>
      <c r="F4" s="171"/>
      <c r="G4" s="172"/>
      <c r="H4" s="172"/>
      <c r="I4" s="172"/>
      <c r="J4" s="172"/>
      <c r="K4" s="172"/>
      <c r="L4" s="172"/>
      <c r="M4" s="172"/>
      <c r="N4" s="11"/>
      <c r="O4" s="12"/>
      <c r="P4" s="12"/>
      <c r="Q4" s="12"/>
    </row>
    <row r="5" spans="1:17" ht="20.25">
      <c r="A5" s="10"/>
      <c r="B5" s="10"/>
      <c r="C5" s="10"/>
      <c r="D5" s="10"/>
      <c r="E5" s="173" t="s">
        <v>143</v>
      </c>
      <c r="F5" s="173"/>
      <c r="G5" s="173"/>
      <c r="H5" s="173"/>
      <c r="I5" s="173"/>
      <c r="J5" s="173"/>
      <c r="K5" s="173"/>
      <c r="L5" s="173"/>
      <c r="M5" s="173"/>
      <c r="N5" s="11"/>
      <c r="O5" s="12"/>
      <c r="P5" s="12"/>
      <c r="Q5" s="12"/>
    </row>
    <row r="6" spans="1:17">
      <c r="F6" s="1"/>
      <c r="G6" s="13"/>
      <c r="H6" s="13"/>
      <c r="I6" s="13"/>
      <c r="J6" s="14"/>
      <c r="L6" s="15"/>
    </row>
    <row r="7" spans="1:17" s="23" customFormat="1" ht="78.75">
      <c r="A7" s="19" t="s">
        <v>10</v>
      </c>
      <c r="B7" s="19" t="s">
        <v>11</v>
      </c>
      <c r="C7" s="19" t="s">
        <v>2</v>
      </c>
      <c r="D7" s="19" t="s">
        <v>3</v>
      </c>
      <c r="E7" s="19" t="s">
        <v>4</v>
      </c>
      <c r="F7" s="20" t="s">
        <v>5</v>
      </c>
      <c r="G7" s="20" t="s">
        <v>6</v>
      </c>
      <c r="H7" s="20" t="s">
        <v>12</v>
      </c>
      <c r="I7" s="20" t="s">
        <v>7</v>
      </c>
      <c r="J7" s="20" t="s">
        <v>8</v>
      </c>
      <c r="K7" s="20" t="s">
        <v>9</v>
      </c>
      <c r="L7" s="21" t="s">
        <v>13</v>
      </c>
      <c r="M7" s="22" t="s">
        <v>14</v>
      </c>
      <c r="N7" s="22" t="s">
        <v>15</v>
      </c>
      <c r="O7" s="19" t="s">
        <v>16</v>
      </c>
      <c r="P7" s="19" t="s">
        <v>17</v>
      </c>
      <c r="Q7" s="78" t="s">
        <v>18</v>
      </c>
    </row>
    <row r="8" spans="1:17" ht="54.95" customHeight="1">
      <c r="A8" s="18" t="str">
        <f>'[1]AVANCE DE OBRA 01 AL 31 DIC 24'!$A$30</f>
        <v>PV/DOP/CSS/43/2024</v>
      </c>
      <c r="B8" s="55" t="str">
        <f>'[1]AVANCE DE OBRA 01 AL 31 DIC 24'!$A$30</f>
        <v>PV/DOP/CSS/43/2024</v>
      </c>
      <c r="C8" s="89" t="s">
        <v>23</v>
      </c>
      <c r="D8" s="74" t="str">
        <f>'[1]AVANCE DE OBRA 01 AL 31 DIC 24'!$B$30</f>
        <v xml:space="preserve">GRUPO CONSTRUCTOR EL REAL DEL ROSARIO, S.A. DE C.V. </v>
      </c>
      <c r="E8" s="74" t="str">
        <f>'[1]AVANCE DE OBRA 01 AL 31 DIC 24'!$D$30</f>
        <v xml:space="preserve">Ing. Aroon Michael Díaz Garcia </v>
      </c>
      <c r="F8" s="29">
        <f>'[1]AVANCE DE OBRA 01 AL 31 DIC 24'!$E$30</f>
        <v>3927560.92</v>
      </c>
      <c r="G8" s="24"/>
      <c r="H8" s="25">
        <v>1101417.48</v>
      </c>
      <c r="I8" s="24"/>
      <c r="J8" s="25"/>
      <c r="K8" s="26">
        <f>'[1]AVANCE DE OBRA 01 AL 31 DIC 24'!$J$30</f>
        <v>7719</v>
      </c>
      <c r="L8" s="137" t="str">
        <f>'[1]AVANCE DE OBRA 01 AL 31 DIC 24'!$K$30</f>
        <v>FONDOS MUNICIPALES (ICUS)</v>
      </c>
      <c r="M8" s="75">
        <v>1</v>
      </c>
      <c r="N8" s="75">
        <v>0.99229999999999996</v>
      </c>
      <c r="O8" s="27">
        <f>'[1]AVANCE DE OBRA 01 AL 31 DIC 24'!$M$30</f>
        <v>45544</v>
      </c>
      <c r="P8" s="28">
        <f>'[1]AVANCE DE OBRA 01 AL 31 DIC 24'!$N$30</f>
        <v>45565</v>
      </c>
      <c r="Q8" s="77" t="s">
        <v>21</v>
      </c>
    </row>
    <row r="9" spans="1:17" ht="54.95" customHeight="1">
      <c r="A9" s="16"/>
      <c r="B9" s="56" t="str">
        <f>'[1]AVANCE DE OBRA 01 AL 31 DIC 24'!$A$32</f>
        <v>DOP/CSS/01/2024</v>
      </c>
      <c r="C9" s="90" t="s">
        <v>24</v>
      </c>
      <c r="D9" s="32" t="str">
        <f>'[1]AVANCE DE OBRA 01 AL 31 DIC 24'!$B$32</f>
        <v>GERANIOS ARQUINGENIEROS S.A. DE C.V.</v>
      </c>
      <c r="E9" s="32" t="str">
        <f>'[1]AVANCE DE OBRA 01 AL 31 DIC 24'!$D$32</f>
        <v>Arq. Bresly Anahi Quezada Navarrete</v>
      </c>
      <c r="F9" s="62">
        <f>'[1]AVANCE DE OBRA 01 AL 31 DIC 24'!$E$32</f>
        <v>12136982.720000001</v>
      </c>
      <c r="G9" s="34"/>
      <c r="H9" s="34"/>
      <c r="I9" s="35"/>
      <c r="J9" s="31"/>
      <c r="K9" s="42">
        <v>56800</v>
      </c>
      <c r="L9" s="33" t="str">
        <f>'[1]AVANCE DE OBRA 01 AL 31 DIC 24'!$K$32</f>
        <v>FONDOS MUNICIPALES</v>
      </c>
      <c r="M9" s="80">
        <v>1</v>
      </c>
      <c r="N9" s="88">
        <v>0.99</v>
      </c>
      <c r="O9" s="61">
        <f>'[1]AVANCE DE OBRA 01 AL 31 DIC 24'!$M$32</f>
        <v>45628</v>
      </c>
      <c r="P9" s="61">
        <f>'[1]AVANCE DE OBRA 01 AL 31 DIC 24'!$N$32</f>
        <v>45717</v>
      </c>
      <c r="Q9" s="77" t="s">
        <v>21</v>
      </c>
    </row>
    <row r="10" spans="1:17" ht="54.95" customHeight="1">
      <c r="A10" s="16"/>
      <c r="B10" s="56" t="str">
        <f>'[1]AVANCE DE OBRA 01 AL 31 DIC 24'!$A$33</f>
        <v>DOP/CSS/02/2024</v>
      </c>
      <c r="C10" s="91" t="s">
        <v>25</v>
      </c>
      <c r="D10" s="66" t="str">
        <f>'[1]AVANCE DE OBRA 01 AL 31 DIC 24'!$B$33</f>
        <v>PATIÑO MAYOREO FERRELECTRICO, S. A. DE C. V.</v>
      </c>
      <c r="E10" s="32" t="str">
        <f>'[1]AVANCE DE OBRA 01 AL 31 DIC 24'!$D$33</f>
        <v>Arq. Bresly Anahi Quezada Navarrete</v>
      </c>
      <c r="F10" s="62">
        <f>'[1]AVANCE DE OBRA 01 AL 31 DIC 24'!$E$33</f>
        <v>6122322.7199999997</v>
      </c>
      <c r="G10" s="34"/>
      <c r="H10" s="34"/>
      <c r="I10" s="36"/>
      <c r="J10" s="31"/>
      <c r="K10" s="68">
        <v>56800</v>
      </c>
      <c r="L10" s="51" t="str">
        <f>'[1]AVANCE DE OBRA 01 AL 31 DIC 24'!$K$33</f>
        <v>FONDOS MUNICIPALES</v>
      </c>
      <c r="M10" s="88">
        <v>1</v>
      </c>
      <c r="N10" s="86">
        <v>0.72070000000000001</v>
      </c>
      <c r="O10" s="61">
        <f>'[1]AVANCE DE OBRA 01 AL 31 DIC 24'!$M$33</f>
        <v>45610</v>
      </c>
      <c r="P10" s="61">
        <f>'[1]AVANCE DE OBRA 01 AL 31 DIC 24'!$N$33</f>
        <v>45700</v>
      </c>
      <c r="Q10" s="77" t="s">
        <v>21</v>
      </c>
    </row>
    <row r="11" spans="1:17" ht="54.95" customHeight="1">
      <c r="A11" s="8"/>
      <c r="B11" s="57" t="str">
        <f>'[1]AVANCE DE OBRA 01 AL 31 DIC 24'!$A$34</f>
        <v>DOP/CSS/03/2024</v>
      </c>
      <c r="C11" s="92" t="s">
        <v>26</v>
      </c>
      <c r="D11" s="116" t="str">
        <f>'[1]AVANCE DE OBRA 01 AL 31 DIC 24'!$B$34</f>
        <v>TECNO ARRENDAMIENTOS Y CONSTRUCCIONS S.A DE C.V</v>
      </c>
      <c r="E11" s="30" t="str">
        <f>'[1]AVANCE DE OBRA 01 AL 31 DIC 24'!$D$34</f>
        <v xml:space="preserve">Ing. Aroon Michael Díaz Garcia </v>
      </c>
      <c r="F11" s="63">
        <f>'[1]AVANCE DE OBRA 01 AL 31 DIC 24'!$E$34</f>
        <v>6425098.9000000004</v>
      </c>
      <c r="G11" s="37"/>
      <c r="H11" s="37"/>
      <c r="I11" s="38"/>
      <c r="J11" s="31"/>
      <c r="K11" s="70">
        <v>1980</v>
      </c>
      <c r="L11" s="64" t="str">
        <f>'[1]AVANCE DE OBRA 01 AL 31 DIC 24'!$K$34</f>
        <v>FONDOS MUNICIPALES</v>
      </c>
      <c r="M11" s="84">
        <v>1</v>
      </c>
      <c r="N11" s="83">
        <v>0.99950000000000006</v>
      </c>
      <c r="O11" s="61">
        <f>'[1]AVANCE DE OBRA 01 AL 31 DIC 24'!$M$34</f>
        <v>45621</v>
      </c>
      <c r="P11" s="65">
        <f>'[1]AVANCE DE OBRA 01 AL 31 DIC 24'!$N$34</f>
        <v>45720</v>
      </c>
      <c r="Q11" s="77" t="s">
        <v>21</v>
      </c>
    </row>
    <row r="12" spans="1:17" ht="54.95" customHeight="1">
      <c r="A12" s="7"/>
      <c r="B12" s="57" t="s">
        <v>19</v>
      </c>
      <c r="C12" s="92" t="s">
        <v>27</v>
      </c>
      <c r="D12" s="116" t="str">
        <f>'[1]AVANCE DE OBRA 01 AL 31 DIC 24'!$B$35</f>
        <v>TERRACERIAS Y CAMINOS DE OCCIDENTE, S.A. de C.V.</v>
      </c>
      <c r="E12" s="30" t="str">
        <f>'[1]AVANCE DE OBRA 01 AL 31 DIC 24'!$D$35</f>
        <v>C. Pedro Noe Castellón Hernandéz</v>
      </c>
      <c r="F12" s="59">
        <f>'[1]AVANCE DE OBRA 01 AL 31 DIC 24'!$E$35</f>
        <v>9341932.5600000005</v>
      </c>
      <c r="G12" s="39"/>
      <c r="H12" s="39"/>
      <c r="I12" s="38"/>
      <c r="J12" s="31"/>
      <c r="K12" s="70">
        <v>1780</v>
      </c>
      <c r="L12" s="47" t="str">
        <f>'[1]AVANCE DE OBRA 01 AL 31 DIC 24'!$K$35</f>
        <v>FONDOS MUNICIPALES</v>
      </c>
      <c r="M12" s="82">
        <v>0.95</v>
      </c>
      <c r="N12" s="76">
        <v>0.95</v>
      </c>
      <c r="O12" s="61">
        <f>'[1]AVANCE DE OBRA 01 AL 31 DIC 24'!$M$35</f>
        <v>45621</v>
      </c>
      <c r="P12" s="60">
        <f>'[1]AVANCE DE OBRA 01 AL 31 DIC 24'!$N$35</f>
        <v>45740</v>
      </c>
      <c r="Q12" s="77" t="s">
        <v>20</v>
      </c>
    </row>
    <row r="13" spans="1:17" ht="54.95" customHeight="1">
      <c r="A13" s="7"/>
      <c r="B13" s="57" t="str">
        <f>'[1]AVANCE DE OBRA 01 AL 31 DIC 24'!$A$36</f>
        <v>DOP/CSS/05/2024</v>
      </c>
      <c r="C13" s="92" t="s">
        <v>28</v>
      </c>
      <c r="D13" s="116" t="str">
        <f>'[1]AVANCE DE OBRA 01 AL 31 DIC 24'!$B$36</f>
        <v xml:space="preserve"> COMERCIALIZADORA PLECTO S.A. DE C.V.</v>
      </c>
      <c r="E13" s="30" t="str">
        <f>'[1]AVANCE DE OBRA 01 AL 31 DIC 24'!$D$36</f>
        <v>Ing. Fernando Medina Jimenez</v>
      </c>
      <c r="F13" s="59">
        <f>'[1]AVANCE DE OBRA 01 AL 31 DIC 24'!$E$36</f>
        <v>5876365.5599999996</v>
      </c>
      <c r="G13" s="39"/>
      <c r="H13" s="39"/>
      <c r="I13" s="38"/>
      <c r="J13" s="31"/>
      <c r="K13" s="70">
        <v>1000</v>
      </c>
      <c r="L13" s="47" t="str">
        <f>'[1]AVANCE DE OBRA 01 AL 31 DIC 24'!$K$36</f>
        <v>FONDOS MUNICIPALES</v>
      </c>
      <c r="M13" s="85">
        <v>1</v>
      </c>
      <c r="N13" s="88">
        <v>0.96</v>
      </c>
      <c r="O13" s="61">
        <f>'[1]AVANCE DE OBRA 01 AL 31 DIC 24'!$M$36</f>
        <v>45621</v>
      </c>
      <c r="P13" s="60">
        <f>'[1]AVANCE DE OBRA 01 AL 31 DIC 24'!$N$36</f>
        <v>45720</v>
      </c>
      <c r="Q13" s="77" t="s">
        <v>20</v>
      </c>
    </row>
    <row r="14" spans="1:17" ht="120">
      <c r="A14" s="6"/>
      <c r="B14" s="58" t="str">
        <f>'[1]AVANCE DE OBRA 01 AL 31 DIC 24'!$A$37</f>
        <v>DOP/CSS/06/2024</v>
      </c>
      <c r="C14" s="93" t="s">
        <v>29</v>
      </c>
      <c r="D14" s="66" t="str">
        <f>'[1]AVANCE DE OBRA 01 AL 31 DIC 24'!$B$37</f>
        <v>JORGE ALBERTO ALTAMIRANO HERNANDEZ</v>
      </c>
      <c r="E14" s="32" t="str">
        <f>'[1]AVANCE DE OBRA 01 AL 31 DIC 24'!$D$37</f>
        <v xml:space="preserve">Ing. Daniel Arturo Betancourt Quintero </v>
      </c>
      <c r="F14" s="67">
        <f>'[1]AVANCE DE OBRA 01 AL 31 DIC 24'!$E$37</f>
        <v>5692845.3700000001</v>
      </c>
      <c r="G14" s="40"/>
      <c r="H14" s="40"/>
      <c r="I14" s="41"/>
      <c r="J14" s="31"/>
      <c r="K14" s="42">
        <v>56800</v>
      </c>
      <c r="L14" s="51" t="str">
        <f>'[1]AVANCE DE OBRA 01 AL 31 DIC 24'!$K$37</f>
        <v>FONDOS MUNICIPALES</v>
      </c>
      <c r="M14" s="80">
        <v>0.8</v>
      </c>
      <c r="N14" s="76">
        <v>0.74</v>
      </c>
      <c r="O14" s="61">
        <f>'[1]AVANCE DE OBRA 01 AL 31 DIC 24'!$M$37</f>
        <v>45621</v>
      </c>
      <c r="P14" s="61">
        <f>'[1]AVANCE DE OBRA 01 AL 31 DIC 24'!$N$37</f>
        <v>45720</v>
      </c>
      <c r="Q14" s="77" t="s">
        <v>20</v>
      </c>
    </row>
    <row r="15" spans="1:17" ht="54.95" customHeight="1">
      <c r="A15" s="6"/>
      <c r="B15" s="58" t="str">
        <f>'[2]AVANCE DE OBRA 01 AL 31 DIC 24'!$A$19</f>
        <v>DOP/AD/08/2024</v>
      </c>
      <c r="C15" s="93" t="s">
        <v>30</v>
      </c>
      <c r="D15" s="66" t="str">
        <f>'[2]AVANCE DE OBRA 01 AL 31 DIC 24'!$B$19</f>
        <v>C. MARCO ANTONIO VEGA
GUZMAN</v>
      </c>
      <c r="E15" s="32" t="str">
        <f>'[2]AVANCE DE OBRA 01 AL 31 DIC 24'!$D$19</f>
        <v>Ing. Jessica Alejandra Esparza Campos</v>
      </c>
      <c r="F15" s="69">
        <f>'[2]AVANCE DE OBRA 01 AL 31 DIC 24'!$E$19</f>
        <v>1068843.78</v>
      </c>
      <c r="G15" s="40"/>
      <c r="H15" s="40"/>
      <c r="I15" s="41"/>
      <c r="J15" s="43"/>
      <c r="K15" s="42">
        <v>56800</v>
      </c>
      <c r="L15" s="51" t="str">
        <f>'[2]AVANCE DE OBRA 01 AL 31 DIC 24'!$K$19</f>
        <v>FONDOS MUNICIPALES</v>
      </c>
      <c r="M15" s="80">
        <v>0.75</v>
      </c>
      <c r="N15" s="81">
        <v>0.69699999999999995</v>
      </c>
      <c r="O15" s="61">
        <f>'[2]AVANCE DE OBRA 01 AL 31 DIC 24'!$M$19</f>
        <v>45621</v>
      </c>
      <c r="P15" s="61">
        <f>'[2]AVANCE DE OBRA 01 AL 31 DIC 24'!$N$19</f>
        <v>45710</v>
      </c>
      <c r="Q15" s="77" t="s">
        <v>20</v>
      </c>
    </row>
    <row r="16" spans="1:17" ht="72">
      <c r="A16" s="6"/>
      <c r="B16" s="58" t="str">
        <f>'[2]AVANCE DE OBRA 01 AL 31 DIC 24'!$A$20</f>
        <v>DOP/AD/09/2024</v>
      </c>
      <c r="C16" s="93" t="s">
        <v>31</v>
      </c>
      <c r="D16" s="32" t="str">
        <f>'[2]AVANCE DE OBRA 01 AL 31 DIC 24'!$B$20</f>
        <v>PATIÑO MAYOREO FERRELECTRICO, S. A. DE C. V</v>
      </c>
      <c r="E16" s="32" t="str">
        <f>'[2]AVANCE DE OBRA 01 AL 31 DIC 24'!$D$20</f>
        <v>Ing. Jessica Alejandra Esparza Campos</v>
      </c>
      <c r="F16" s="67">
        <f>'[2]AVANCE DE OBRA 01 AL 31 DIC 24'!$E$20</f>
        <v>2466307.7400000002</v>
      </c>
      <c r="G16" s="79">
        <v>2299030.1800000002</v>
      </c>
      <c r="H16" s="40"/>
      <c r="I16" s="135">
        <v>70.42</v>
      </c>
      <c r="J16" s="136">
        <v>32647.4</v>
      </c>
      <c r="K16" s="42">
        <v>56800</v>
      </c>
      <c r="L16" s="51" t="str">
        <f>'[2]AVANCE DE OBRA 01 AL 31 DIC 24'!$K$20</f>
        <v>FONDOS MUNICIPALES</v>
      </c>
      <c r="M16" s="80">
        <v>1</v>
      </c>
      <c r="N16" s="80">
        <v>0.98</v>
      </c>
      <c r="O16" s="61">
        <f>'[2]AVANCE DE OBRA 01 AL 31 DIC 24'!$M$20</f>
        <v>45604</v>
      </c>
      <c r="P16" s="61">
        <f>'[2]AVANCE DE OBRA 01 AL 31 DIC 24'!$N$20</f>
        <v>45674</v>
      </c>
      <c r="Q16" s="77" t="s">
        <v>21</v>
      </c>
    </row>
    <row r="17" spans="1:17" ht="60">
      <c r="A17" s="4"/>
      <c r="B17" s="57" t="str">
        <f>'[2]AVANCE DE OBRA 01 AL 31 DIC 24'!$A$21</f>
        <v>DOP/CSS/10/2024</v>
      </c>
      <c r="C17" s="92" t="s">
        <v>32</v>
      </c>
      <c r="D17" s="30" t="str">
        <f>'[2]AVANCE DE OBRA 01 AL 31 DIC 24'!$B$21</f>
        <v>CONSTRUCTORA PVR, S.A. DE C.V.</v>
      </c>
      <c r="E17" s="30" t="str">
        <f>'[2]AVANCE DE OBRA 01 AL 31 DIC 24'!$D$21</f>
        <v>Arq. Pedro Noe Castellón Hernández</v>
      </c>
      <c r="F17" s="71">
        <f>'[2]AVANCE DE OBRA 01 AL 31 DIC 24'!$E$21</f>
        <v>12125515.619999999</v>
      </c>
      <c r="G17" s="45"/>
      <c r="H17" s="45"/>
      <c r="I17" s="45"/>
      <c r="J17" s="46"/>
      <c r="K17" s="70">
        <f>'[2]AVANCE DE OBRA 01 AL 31 DIC 24'!$J$21</f>
        <v>56800</v>
      </c>
      <c r="L17" s="47" t="str">
        <f>'[2]AVANCE DE OBRA 01 AL 31 DIC 24'!$K$21</f>
        <v>FONDOS MUNICIPALES</v>
      </c>
      <c r="M17" s="85">
        <v>0.27</v>
      </c>
      <c r="N17" s="82">
        <v>0.23</v>
      </c>
      <c r="O17" s="60">
        <f>'[2]AVANCE DE OBRA 01 AL 31 DIC 24'!$M$21</f>
        <v>45663</v>
      </c>
      <c r="P17" s="60">
        <f>'[2]AVANCE DE OBRA 01 AL 31 DIC 24'!$N$21</f>
        <v>45783</v>
      </c>
      <c r="Q17" s="77" t="s">
        <v>20</v>
      </c>
    </row>
    <row r="18" spans="1:17" ht="54.95" customHeight="1">
      <c r="A18" s="2"/>
      <c r="B18" s="57" t="str">
        <f>'[2]AVANCE DE OBRA 01 AL 31 DIC 24'!$A$22</f>
        <v>DOP/AD/11/2024</v>
      </c>
      <c r="C18" s="92" t="s">
        <v>33</v>
      </c>
      <c r="D18" s="30" t="str">
        <f>'[2]AVANCE DE OBRA 01 AL 31 DIC 24'!$B$22</f>
        <v>CONSTRUCTORA INOPARK S.A. DE C.V.</v>
      </c>
      <c r="E18" s="30" t="str">
        <f>'[2]AVANCE DE OBRA 01 AL 31 DIC 24'!$D$22</f>
        <v>Ing. Fernando Medina Jimenez</v>
      </c>
      <c r="F18" s="71">
        <f>'[2]AVANCE DE OBRA 01 AL 31 DIC 24'!$E$22</f>
        <v>10661329.17</v>
      </c>
      <c r="G18" s="45"/>
      <c r="H18" s="45"/>
      <c r="I18" s="45"/>
      <c r="J18" s="46"/>
      <c r="K18" s="70">
        <f>'[2]AVANCE DE OBRA 01 AL 31 DIC 24'!$J$22</f>
        <v>2500</v>
      </c>
      <c r="L18" s="47" t="str">
        <f>'[2]AVANCE DE OBRA 01 AL 31 DIC 24'!$K$22</f>
        <v xml:space="preserve">FONDOS MUNICIPALES  </v>
      </c>
      <c r="M18" s="85">
        <v>0.8</v>
      </c>
      <c r="N18" s="82">
        <v>0.48</v>
      </c>
      <c r="O18" s="60">
        <f>'[2]AVANCE DE OBRA 01 AL 31 DIC 24'!$M$22</f>
        <v>45670</v>
      </c>
      <c r="P18" s="60">
        <f>'[2]AVANCE DE OBRA 01 AL 31 DIC 24'!$N$22</f>
        <v>45767</v>
      </c>
      <c r="Q18" s="77" t="s">
        <v>20</v>
      </c>
    </row>
    <row r="19" spans="1:17" ht="54.95" customHeight="1">
      <c r="A19" s="2"/>
      <c r="B19" s="57" t="str">
        <f>'[2]AVANCE DE OBRA 01 AL 31 DIC 24'!$A$23</f>
        <v>DOP/CSS/12/2024</v>
      </c>
      <c r="C19" s="92" t="s">
        <v>34</v>
      </c>
      <c r="D19" s="30" t="str">
        <f>'[2]AVANCE DE OBRA 01 AL 31 DIC 24'!$B$23</f>
        <v>BRIORA TERRACERIAS CONSTRUCCIONES S.A. DE C.V.</v>
      </c>
      <c r="E19" s="30" t="str">
        <f>'[2]AVANCE DE OBRA 01 AL 31 DIC 24'!$D$23</f>
        <v xml:space="preserve">Ing. Daniel Arturo Betancourt Quintero </v>
      </c>
      <c r="F19" s="72">
        <f>'[2]AVANCE DE OBRA 01 AL 31 DIC 24'!$E$23</f>
        <v>3415722.55</v>
      </c>
      <c r="G19" s="48"/>
      <c r="H19" s="48"/>
      <c r="I19" s="45"/>
      <c r="J19" s="46"/>
      <c r="K19" s="70">
        <f>'[2]AVANCE DE OBRA 01 AL 31 DIC 24'!$J$23</f>
        <v>4500</v>
      </c>
      <c r="L19" s="47" t="str">
        <f>'[2]AVANCE DE OBRA 01 AL 31 DIC 24'!$K$23</f>
        <v xml:space="preserve">FONDOS MUNICIPALES  </v>
      </c>
      <c r="M19" s="85">
        <v>1</v>
      </c>
      <c r="N19" s="82">
        <v>0.99</v>
      </c>
      <c r="O19" s="60">
        <f>'[2]AVANCE DE OBRA 01 AL 31 DIC 24'!$M$23</f>
        <v>45667</v>
      </c>
      <c r="P19" s="60">
        <f>'[2]AVANCE DE OBRA 01 AL 31 DIC 24'!$N$23</f>
        <v>45767</v>
      </c>
      <c r="Q19" s="77" t="s">
        <v>20</v>
      </c>
    </row>
    <row r="20" spans="1:17" ht="54.95" customHeight="1">
      <c r="A20" s="2"/>
      <c r="B20" s="57" t="str">
        <f>'[2]AVANCE DE OBRA 01 AL 31 DIC 24'!$A$24</f>
        <v>DOP/CSS/13/2024</v>
      </c>
      <c r="C20" s="92" t="s">
        <v>35</v>
      </c>
      <c r="D20" s="30" t="str">
        <f>'[2]AVANCE DE OBRA 01 AL 31 DIC 24'!$B$24</f>
        <v>NIETO RIESTRA  DESARROLLADORA, S. A. DEC. V</v>
      </c>
      <c r="E20" s="30" t="str">
        <f>'[2]AVANCE DE OBRA 01 AL 31 DIC 24'!$D$24</f>
        <v>Arq. Pedro Noe Castellón Hernández</v>
      </c>
      <c r="F20" s="72">
        <f>'[2]AVANCE DE OBRA 01 AL 31 DIC 24'!$E$24</f>
        <v>3425549.19</v>
      </c>
      <c r="G20" s="45"/>
      <c r="H20" s="45"/>
      <c r="I20" s="45"/>
      <c r="J20" s="46"/>
      <c r="K20" s="70">
        <f>'[2]AVANCE DE OBRA 01 AL 31 DIC 24'!$J$24</f>
        <v>56800</v>
      </c>
      <c r="L20" s="47" t="str">
        <f>'[2]AVANCE DE OBRA 01 AL 31 DIC 24'!$K$24</f>
        <v>FONDOS MUNICIPALES</v>
      </c>
      <c r="M20" s="85">
        <v>0.9</v>
      </c>
      <c r="N20" s="82">
        <v>0.9</v>
      </c>
      <c r="O20" s="60">
        <f>'[2]AVANCE DE OBRA 01 AL 31 DIC 24'!$M$24</f>
        <v>45667</v>
      </c>
      <c r="P20" s="60">
        <f>'[2]AVANCE DE OBRA 01 AL 31 DIC 24'!$N$24</f>
        <v>45757</v>
      </c>
      <c r="Q20" s="77" t="s">
        <v>20</v>
      </c>
    </row>
    <row r="21" spans="1:17" ht="54.95" customHeight="1">
      <c r="A21" s="17"/>
      <c r="B21" s="57" t="str">
        <f>'[2]AVANCE DE OBRA 01 AL 31 DIC 24'!$A$25</f>
        <v>DOP/AD/14/2024</v>
      </c>
      <c r="C21" s="92" t="s">
        <v>36</v>
      </c>
      <c r="D21" s="30" t="str">
        <f>'[2]AVANCE DE OBRA 01 AL 31 DIC 24'!$B$25</f>
        <v>GVC CONSTRUCTORA DE LA BAHIA S.A. DE C.V.</v>
      </c>
      <c r="E21" s="30" t="str">
        <f>'[2]AVANCE DE OBRA 01 AL 31 DIC 24'!$D$25</f>
        <v xml:space="preserve">Ing. Daniel Arturo Betancourt Quintero </v>
      </c>
      <c r="F21" s="71">
        <f>'[2]AVANCE DE OBRA 01 AL 31 DIC 24'!$E$25</f>
        <v>3840786.07</v>
      </c>
      <c r="G21" s="45"/>
      <c r="H21" s="45"/>
      <c r="I21" s="45"/>
      <c r="J21" s="46"/>
      <c r="K21" s="70">
        <f>'[2]AVANCE DE OBRA 01 AL 31 DIC 24'!$J$25</f>
        <v>4000</v>
      </c>
      <c r="L21" s="47" t="str" cm="1">
        <f t="array" ref="L21:L22">'[2]AVANCE DE OBRA 01 AL 31 DIC 24'!$K$24:$K$25</f>
        <v>FONDOS MUNICIPALES</v>
      </c>
      <c r="M21" s="85">
        <v>0.5</v>
      </c>
      <c r="N21" s="82">
        <v>0.5</v>
      </c>
      <c r="O21" s="60">
        <f>'[2]AVANCE DE OBRA 01 AL 31 DIC 24'!$M$25</f>
        <v>45671</v>
      </c>
      <c r="P21" s="60">
        <f>'[2]AVANCE DE OBRA 01 AL 31 DIC 24'!$N$25</f>
        <v>45761</v>
      </c>
      <c r="Q21" s="77" t="s">
        <v>20</v>
      </c>
    </row>
    <row r="22" spans="1:17" ht="54.95" customHeight="1">
      <c r="A22" s="4"/>
      <c r="B22" s="57" t="str">
        <f>'[2]AVANCE DE OBRA 01 AL 31 DIC 24'!$A$26</f>
        <v>DOP/AD/15/2024</v>
      </c>
      <c r="C22" s="92" t="s">
        <v>37</v>
      </c>
      <c r="D22" s="30" t="str">
        <f>'[2]AVANCE DE OBRA 01 AL 31 DIC 24'!$B$26</f>
        <v>SERVICIOS CONSTRUBEROMA S.A. DE C.V.</v>
      </c>
      <c r="E22" s="30" t="str">
        <f>'[2]AVANCE DE OBRA 01 AL 31 DIC 24'!$D$26</f>
        <v xml:space="preserve">Ing. Daniel Arturo Betancourt Quintero </v>
      </c>
      <c r="F22" s="71">
        <f>'[2]AVANCE DE OBRA 01 AL 31 DIC 24'!$E$26</f>
        <v>3043965.04</v>
      </c>
      <c r="G22" s="45"/>
      <c r="H22" s="45"/>
      <c r="I22" s="45"/>
      <c r="J22" s="46"/>
      <c r="K22" s="47">
        <f>'[2]AVANCE DE OBRA 01 AL 31 DIC 24'!$J$26</f>
        <v>568</v>
      </c>
      <c r="L22" s="47" t="str">
        <v>FONDOS MUNICIPALES</v>
      </c>
      <c r="M22" s="49">
        <v>0.9</v>
      </c>
      <c r="N22" s="85">
        <v>0.3155</v>
      </c>
      <c r="O22" s="60">
        <f>'[2]AVANCE DE OBRA 01 AL 31 DIC 24'!$M$26</f>
        <v>45672</v>
      </c>
      <c r="P22" s="60">
        <f>'[2]AVANCE DE OBRA 01 AL 31 DIC 24'!$N$26</f>
        <v>45762</v>
      </c>
      <c r="Q22" s="77" t="s">
        <v>20</v>
      </c>
    </row>
    <row r="23" spans="1:17" ht="54.95" customHeight="1">
      <c r="A23" s="4"/>
      <c r="B23" s="57" t="str">
        <f>'[2]AVANCE DE OBRA 01 AL 31 DIC 24'!$A$27</f>
        <v>DOP/AD/16/2024</v>
      </c>
      <c r="C23" s="92" t="s">
        <v>38</v>
      </c>
      <c r="D23" s="30" t="s">
        <v>49</v>
      </c>
      <c r="E23" s="30" t="str">
        <f>'[2]AVANCE DE OBRA 01 AL 31 DIC 24'!$D$27</f>
        <v xml:space="preserve">Ing. Daniel Arturo Betancourt Quintero </v>
      </c>
      <c r="F23" s="71">
        <f>'[2]AVANCE DE OBRA 01 AL 31 DIC 24'!$E$27</f>
        <v>2736294.43</v>
      </c>
      <c r="G23" s="48"/>
      <c r="H23" s="48"/>
      <c r="I23" s="45"/>
      <c r="J23" s="46"/>
      <c r="K23" s="47">
        <f>'[2]AVANCE DE OBRA 01 AL 31 DIC 24'!$J$27</f>
        <v>568</v>
      </c>
      <c r="L23" s="47" t="str">
        <f>'[2]AVANCE DE OBRA 01 AL 31 DIC 24'!$K$27</f>
        <v>FONDOS MUNICIPALES</v>
      </c>
      <c r="M23" s="85">
        <v>1</v>
      </c>
      <c r="N23" s="82">
        <v>0.85309999999999997</v>
      </c>
      <c r="O23" s="60">
        <f>'[2]AVANCE DE OBRA 01 AL 31 DIC 24'!$M$27</f>
        <v>45667</v>
      </c>
      <c r="P23" s="60">
        <v>45757</v>
      </c>
      <c r="Q23" s="77" t="s">
        <v>20</v>
      </c>
    </row>
    <row r="24" spans="1:17" ht="54.95" customHeight="1">
      <c r="A24" s="4"/>
      <c r="B24" s="57" t="str">
        <f>'[2]AVANCE DE OBRA 01 AL 31 DIC 24'!$A$28</f>
        <v>DOP/AD/17/2024</v>
      </c>
      <c r="C24" s="92" t="s">
        <v>39</v>
      </c>
      <c r="D24" s="30" t="str">
        <f>'[2]AVANCE DE OBRA 01 AL 31 DIC 24'!$B$28</f>
        <v>NIETO RIESTRA  DESARROLLADORA, S. A. DEC. V</v>
      </c>
      <c r="E24" s="30" t="str">
        <f>'[2]AVANCE DE OBRA 01 AL 31 DIC 24'!$D$28</f>
        <v>Arq. Bresly Anahi Quezada Navarrete</v>
      </c>
      <c r="F24" s="71">
        <f>'[2]AVANCE DE OBRA 01 AL 31 DIC 24'!$E$28</f>
        <v>12057458.91</v>
      </c>
      <c r="G24" s="45"/>
      <c r="H24" s="45"/>
      <c r="I24" s="45"/>
      <c r="J24" s="46"/>
      <c r="K24" s="70">
        <f>'[2]AVANCE DE OBRA 01 AL 31 DIC 24'!$J$28</f>
        <v>56800</v>
      </c>
      <c r="L24" s="47" t="str">
        <f>'[2]AVANCE DE OBRA 01 AL 31 DIC 24'!$K$28</f>
        <v>FONDOS MUNICIPALES</v>
      </c>
      <c r="M24" s="85">
        <v>0.81</v>
      </c>
      <c r="N24" s="82">
        <v>0.81</v>
      </c>
      <c r="O24" s="60">
        <f>'[2]AVANCE DE OBRA 01 AL 31 DIC 24'!$M$28</f>
        <v>45666</v>
      </c>
      <c r="P24" s="60">
        <f>'[2]AVANCE DE OBRA 01 AL 31 DIC 24'!$N$28</f>
        <v>45766</v>
      </c>
      <c r="Q24" s="77" t="s">
        <v>20</v>
      </c>
    </row>
    <row r="25" spans="1:17" ht="54.95" customHeight="1">
      <c r="A25" s="5"/>
      <c r="B25" s="58" t="str">
        <f>'[2]AVANCE DE OBRA 01 AL 31 DIC 24'!$A$29</f>
        <v>DOP/AD/18/2024</v>
      </c>
      <c r="C25" s="93" t="s">
        <v>40</v>
      </c>
      <c r="D25" s="32" t="str">
        <f>'[2]AVANCE DE OBRA 01 AL 31 DIC 24'!$B$29</f>
        <v>ING. JUAN RAMON MIRAMONTES ALDANA</v>
      </c>
      <c r="E25" s="32" t="str">
        <f>'[2]AVANCE DE OBRA 01 AL 31 DIC 24'!$D$29</f>
        <v>Ing. Fernando Medina Jimenez</v>
      </c>
      <c r="F25" s="73">
        <f>'[2]AVANCE DE OBRA 01 AL 31 DIC 24'!$E$29</f>
        <v>5407278.5</v>
      </c>
      <c r="G25" s="44"/>
      <c r="H25" s="44"/>
      <c r="I25" s="44"/>
      <c r="J25" s="50"/>
      <c r="K25" s="42">
        <f>'[2]AVANCE DE OBRA 01 AL 31 DIC 24'!$J$29</f>
        <v>106800</v>
      </c>
      <c r="L25" s="51" t="str">
        <f>'[2]AVANCE DE OBRA 01 AL 31 DIC 24'!$K$29</f>
        <v>FONDOS MUNICIPALES</v>
      </c>
      <c r="M25" s="87"/>
      <c r="N25" s="88"/>
      <c r="O25" s="61">
        <f>'[2]AVANCE DE OBRA 01 AL 31 DIC 24'!$M$29</f>
        <v>45666</v>
      </c>
      <c r="P25" s="61">
        <f>'[2]AVANCE DE OBRA 01 AL 31 DIC 24'!$N$29</f>
        <v>45765</v>
      </c>
      <c r="Q25" s="77" t="s">
        <v>22</v>
      </c>
    </row>
    <row r="26" spans="1:17" ht="69" customHeight="1">
      <c r="A26" s="2"/>
      <c r="B26" s="57" t="str">
        <f>'[2]AVANCE DE OBRA 01 AL 31 DIC 24'!$A$30</f>
        <v>DOP/CSS/19/2024</v>
      </c>
      <c r="C26" s="92" t="s">
        <v>41</v>
      </c>
      <c r="D26" s="30" t="str">
        <f>'[2]AVANCE DE OBRA 01 AL 31 DIC 24'!$B$30</f>
        <v>INGENIERIA Y ARQUITECTURA ESPECIALIZADA DEL CENTRO S.A. DE C.V.</v>
      </c>
      <c r="E26" s="30" t="str">
        <f>'[2]AVANCE DE OBRA 01 AL 31 DIC 24'!$D$30</f>
        <v>Arq. Sergio Enrique Garcia Ruiz</v>
      </c>
      <c r="F26" s="71">
        <f>'[2]AVANCE DE OBRA 01 AL 31 DIC 24'!$E$30</f>
        <v>6049726.5199999996</v>
      </c>
      <c r="G26" s="48"/>
      <c r="H26" s="48"/>
      <c r="I26" s="45"/>
      <c r="J26" s="46"/>
      <c r="K26" s="70">
        <f>'[2]AVANCE DE OBRA 01 AL 31 DIC 24'!$J$30</f>
        <v>56800</v>
      </c>
      <c r="L26" s="47" t="str">
        <f>'[2]AVANCE DE OBRA 01 AL 31 DIC 24'!$K$30</f>
        <v>FONDOS MUNICIPALES</v>
      </c>
      <c r="M26" s="82">
        <v>1</v>
      </c>
      <c r="N26" s="82">
        <v>0.98319999999999996</v>
      </c>
      <c r="O26" s="60">
        <f>'[2]AVANCE DE OBRA 01 AL 31 DIC 24'!$M$30</f>
        <v>45665</v>
      </c>
      <c r="P26" s="60">
        <f>'[2]AVANCE DE OBRA 01 AL 31 DIC 24'!$N$30</f>
        <v>45765</v>
      </c>
      <c r="Q26" s="77" t="s">
        <v>20</v>
      </c>
    </row>
    <row r="27" spans="1:17" ht="62.25" customHeight="1">
      <c r="A27" s="2"/>
      <c r="B27" s="57" t="str">
        <f>'[2]AVANCE DE OBRA 01 AL 31 DIC 24'!$A$31</f>
        <v>DOP/CSS/20/2024</v>
      </c>
      <c r="C27" s="92" t="s">
        <v>42</v>
      </c>
      <c r="D27" s="30" t="str">
        <f>'[2]AVANCE DE OBRA 01 AL 31 DIC 24'!$B$31</f>
        <v>PATIÑO MAYOREO FERRELECTRICO, S.A. DE C.V.</v>
      </c>
      <c r="E27" s="30" t="str">
        <f>'[2]AVANCE DE OBRA 01 AL 31 DIC 24'!$D$31</f>
        <v>Arq. Sergio Enrique Garcia Ruiz</v>
      </c>
      <c r="F27" s="71">
        <f>'[2]AVANCE DE OBRA 01 AL 31 DIC 24'!$E$31</f>
        <v>12205992.68</v>
      </c>
      <c r="G27" s="48"/>
      <c r="H27" s="48"/>
      <c r="I27" s="45"/>
      <c r="J27" s="46"/>
      <c r="K27" s="47" t="str">
        <f>'[2]AVANCE DE OBRA 01 AL 31 DIC 24'!$J$31</f>
        <v>224,00</v>
      </c>
      <c r="L27" s="47" t="str">
        <f>'[2]AVANCE DE OBRA 01 AL 31 DIC 24'!$K$31</f>
        <v>FONDOS MUNICIPALES</v>
      </c>
      <c r="M27" s="85">
        <v>0.8</v>
      </c>
      <c r="N27" s="82">
        <v>0</v>
      </c>
      <c r="O27" s="60">
        <f>'[2]AVANCE DE OBRA 01 AL 31 DIC 24'!$M$31</f>
        <v>45665</v>
      </c>
      <c r="P27" s="60">
        <f>'[2]AVANCE DE OBRA 01 AL 31 DIC 24'!$N$31</f>
        <v>45785</v>
      </c>
      <c r="Q27" s="77" t="s">
        <v>20</v>
      </c>
    </row>
    <row r="28" spans="1:17" ht="72">
      <c r="A28" s="2"/>
      <c r="B28" s="57" t="str">
        <f>'[2]AVANCE DE OBRA 01 AL 31 DIC 24'!$A$32</f>
        <v>DOP/CSS/21/2024</v>
      </c>
      <c r="C28" s="92" t="s">
        <v>43</v>
      </c>
      <c r="D28" s="30" t="str">
        <f>'[2]AVANCE DE OBRA 01 AL 31 DIC 24'!$B$32</f>
        <v>NIETO RIESTRA DESARROLLADORA, S. A. DEC. V</v>
      </c>
      <c r="E28" s="30" t="str">
        <f>'[2]AVANCE DE OBRA 01 AL 31 DIC 24'!$D$32</f>
        <v>Arq. Sergio Enrique Garcia Ruiz</v>
      </c>
      <c r="F28" s="71">
        <f>'[2]AVANCE DE OBRA 01 AL 31 DIC 24'!$E$32</f>
        <v>11634489.33</v>
      </c>
      <c r="G28" s="52"/>
      <c r="H28" s="52"/>
      <c r="I28" s="45"/>
      <c r="J28" s="46"/>
      <c r="K28" s="70">
        <v>56800</v>
      </c>
      <c r="L28" s="47" t="str">
        <f>'[2]AVANCE DE OBRA 01 AL 31 DIC 24'!$K$32</f>
        <v>FONDOS MUNICIPALES</v>
      </c>
      <c r="M28" s="85">
        <v>0.8</v>
      </c>
      <c r="N28" s="82">
        <v>0</v>
      </c>
      <c r="O28" s="60">
        <f>'[2]AVANCE DE OBRA 01 AL 31 DIC 24'!$M$32</f>
        <v>45672</v>
      </c>
      <c r="P28" s="60">
        <f>'[2]AVANCE DE OBRA 01 AL 31 DIC 24'!$N$32</f>
        <v>45792</v>
      </c>
      <c r="Q28" s="77" t="s">
        <v>20</v>
      </c>
    </row>
    <row r="29" spans="1:17" ht="69.75" customHeight="1">
      <c r="A29" s="3"/>
      <c r="B29" s="58" t="str">
        <f>'[2]AVANCE DE OBRA 01 AL 31 DIC 24'!$A$33</f>
        <v>DOP/CSS/22/2024</v>
      </c>
      <c r="C29" s="91" t="s">
        <v>44</v>
      </c>
      <c r="D29" s="32" t="str">
        <f>'[2]AVANCE DE OBRA 01 AL 31 DIC 24'!$B$33</f>
        <v>ADMINISTRACIÓN Y CONSTRUCCIÓN EDIMEX, S.A. DE C.V.</v>
      </c>
      <c r="E29" s="32" t="str">
        <f>'[2]AVANCE DE OBRA 01 AL 31 DIC 24'!$D$33</f>
        <v>Arq. Sergio Enrique Garcia Ruiz</v>
      </c>
      <c r="F29" s="73">
        <f>'[2]AVANCE DE OBRA 01 AL 31 DIC 24'!$E$33</f>
        <v>11781340.18</v>
      </c>
      <c r="G29" s="53"/>
      <c r="H29" s="53"/>
      <c r="I29" s="44"/>
      <c r="J29" s="50"/>
      <c r="K29" s="42">
        <v>56800</v>
      </c>
      <c r="L29" s="51" t="str">
        <f>'[2]AVANCE DE OBRA 01 AL 31 DIC 24'!$K$33</f>
        <v>FONDOS MUNICIPALES</v>
      </c>
      <c r="M29" s="88">
        <v>0.8</v>
      </c>
      <c r="N29" s="76">
        <v>0</v>
      </c>
      <c r="O29" s="61">
        <f>'[2]AVANCE DE OBRA 01 AL 31 DIC 24'!$M$33</f>
        <v>45665</v>
      </c>
      <c r="P29" s="61">
        <f>'[2]AVANCE DE OBRA 01 AL 31 DIC 24'!$N$33</f>
        <v>45785</v>
      </c>
      <c r="Q29" s="77" t="s">
        <v>20</v>
      </c>
    </row>
    <row r="30" spans="1:17" ht="54.95" customHeight="1">
      <c r="A30" s="2"/>
      <c r="B30" s="57" t="str">
        <f>'[2]AVANCE DE OBRA 01 AL 31 DIC 24'!$A$34</f>
        <v>DOP/AD/23/2024</v>
      </c>
      <c r="C30" s="92" t="s">
        <v>45</v>
      </c>
      <c r="D30" s="30" t="str">
        <f>'[2]AVANCE DE OBRA 01 AL 31 DIC 24'!$B$34</f>
        <v>CONSTRUCTORA SOLURG, S. de R. L. de C. V.</v>
      </c>
      <c r="E30" s="30" t="str">
        <f>'[2]AVANCE DE OBRA 01 AL 31 DIC 24'!$D$34</f>
        <v>Arq. Pedro Noe Castellón Hernández</v>
      </c>
      <c r="F30" s="71">
        <f>'[2]AVANCE DE OBRA 01 AL 31 DIC 24'!$E$34</f>
        <v>3425549.19</v>
      </c>
      <c r="G30" s="52"/>
      <c r="H30" s="52"/>
      <c r="I30" s="45"/>
      <c r="J30" s="46"/>
      <c r="K30" s="70">
        <v>1900</v>
      </c>
      <c r="L30" s="47" t="str">
        <f>'[2]AVANCE DE OBRA 01 AL 31 DIC 24'!$K$34</f>
        <v>FONDOS MUNICIPALES</v>
      </c>
      <c r="M30" s="82">
        <v>1</v>
      </c>
      <c r="N30" s="157">
        <v>0.99660000000000004</v>
      </c>
      <c r="O30" s="60">
        <f>'[2]AVANCE DE OBRA 01 AL 31 DIC 24'!$M$34</f>
        <v>45667</v>
      </c>
      <c r="P30" s="60">
        <f>'[2]AVANCE DE OBRA 01 AL 31 DIC 24'!$N$34</f>
        <v>45757</v>
      </c>
      <c r="Q30" s="77" t="s">
        <v>20</v>
      </c>
    </row>
    <row r="31" spans="1:17" ht="54.95" customHeight="1">
      <c r="A31" s="3"/>
      <c r="B31" s="58" t="str">
        <f>'[2]AVANCE DE OBRA 01 AL 31 DIC 24'!$A$35</f>
        <v>DOP/AD/24/2024</v>
      </c>
      <c r="C31" s="93" t="s">
        <v>46</v>
      </c>
      <c r="D31" s="32" t="str">
        <f>'[2]AVANCE DE OBRA 01 AL 31 DIC 24'!$B$35</f>
        <v>OPERADORA DE PROYECTOS ARH, S.A. DE C.V</v>
      </c>
      <c r="E31" s="32" t="str">
        <f>'[2]AVANCE DE OBRA 01 AL 31 DIC 24'!$D$35</f>
        <v>Ing. Jessica Alejandra Esparza Campos</v>
      </c>
      <c r="F31" s="73">
        <f>'[2]AVANCE DE OBRA 01 AL 31 DIC 24'!$E$35</f>
        <v>2451251.36</v>
      </c>
      <c r="G31" s="54"/>
      <c r="H31" s="54"/>
      <c r="I31" s="44"/>
      <c r="J31" s="50"/>
      <c r="K31" s="51">
        <v>390</v>
      </c>
      <c r="L31" s="51" t="str">
        <f>'[2]AVANCE DE OBRA 01 AL 31 DIC 24'!$K$35</f>
        <v>FONDOS MUNICIPALES</v>
      </c>
      <c r="M31" s="80">
        <v>0.55000000000000004</v>
      </c>
      <c r="N31" s="76">
        <v>0</v>
      </c>
      <c r="O31" s="61">
        <f>'[2]AVANCE DE OBRA 01 AL 31 DIC 24'!$M$35</f>
        <v>45665</v>
      </c>
      <c r="P31" s="61">
        <f>'[2]AVANCE DE OBRA 01 AL 31 DIC 24'!$N$35</f>
        <v>45754</v>
      </c>
      <c r="Q31" s="94" t="s">
        <v>20</v>
      </c>
    </row>
    <row r="32" spans="1:17" ht="54.95" customHeight="1">
      <c r="A32" s="104"/>
      <c r="B32" s="105" t="str">
        <f>'[2]AVANCE DE OBRA 01 AL 31 DIC 24'!$A$36</f>
        <v>DOP/AD/25/2024</v>
      </c>
      <c r="C32" s="106" t="s">
        <v>47</v>
      </c>
      <c r="D32" s="107" t="s">
        <v>48</v>
      </c>
      <c r="E32" s="107" t="str">
        <f>'[2]AVANCE DE OBRA 01 AL 31 DIC 24'!$D$36</f>
        <v>Ing. Jessica Alejandra Esparza Campos</v>
      </c>
      <c r="F32" s="108">
        <f>'[2]AVANCE DE OBRA 01 AL 31 DIC 24'!$E$36</f>
        <v>2440937.8199999998</v>
      </c>
      <c r="G32" s="109"/>
      <c r="H32" s="109"/>
      <c r="I32" s="110"/>
      <c r="J32" s="111"/>
      <c r="K32" s="112">
        <v>568</v>
      </c>
      <c r="L32" s="112" t="str">
        <f>'[2]AVANCE DE OBRA 01 AL 31 DIC 24'!$K$36</f>
        <v>FONDOS MUNICIPALES</v>
      </c>
      <c r="M32" s="113">
        <v>0.9</v>
      </c>
      <c r="N32" s="114">
        <v>0</v>
      </c>
      <c r="O32" s="115">
        <f>'[2]AVANCE DE OBRA 01 AL 31 DIC 24'!$M$36</f>
        <v>45665</v>
      </c>
      <c r="P32" s="115">
        <f>'[2]AVANCE DE OBRA 01 AL 31 DIC 24'!$N$36</f>
        <v>45754</v>
      </c>
      <c r="Q32" s="77" t="s">
        <v>20</v>
      </c>
    </row>
    <row r="33" spans="2:17" ht="51" customHeight="1">
      <c r="B33" s="121" t="s">
        <v>50</v>
      </c>
      <c r="C33" s="117" t="s">
        <v>51</v>
      </c>
      <c r="D33" s="120" t="s">
        <v>52</v>
      </c>
      <c r="E33" s="120" t="s">
        <v>53</v>
      </c>
      <c r="F33" s="118">
        <v>6913479.7400000002</v>
      </c>
      <c r="G33" s="95"/>
      <c r="H33" s="95"/>
      <c r="I33" s="95"/>
      <c r="J33" s="95"/>
      <c r="K33" s="129">
        <v>2080</v>
      </c>
      <c r="L33" s="101" t="s">
        <v>56</v>
      </c>
      <c r="M33" s="113">
        <v>0.1</v>
      </c>
      <c r="N33" s="114">
        <v>0</v>
      </c>
      <c r="O33" s="100">
        <v>45687</v>
      </c>
      <c r="P33" s="100">
        <v>45787</v>
      </c>
      <c r="Q33" s="128" t="s">
        <v>20</v>
      </c>
    </row>
    <row r="34" spans="2:17" ht="45" customHeight="1">
      <c r="B34" s="121" t="s">
        <v>54</v>
      </c>
      <c r="C34" s="97" t="s">
        <v>55</v>
      </c>
      <c r="D34" s="102" t="s">
        <v>59</v>
      </c>
      <c r="E34" s="102" t="s">
        <v>53</v>
      </c>
      <c r="F34" s="98">
        <v>8613690.4299999997</v>
      </c>
      <c r="G34" s="95"/>
      <c r="H34" s="95"/>
      <c r="I34" s="95"/>
      <c r="J34" s="95"/>
      <c r="K34" s="129">
        <v>1200</v>
      </c>
      <c r="L34" s="101" t="s">
        <v>60</v>
      </c>
      <c r="M34" s="114">
        <v>0.3</v>
      </c>
      <c r="N34" s="114">
        <v>0.28010000000000002</v>
      </c>
      <c r="O34" s="99">
        <v>45687</v>
      </c>
      <c r="P34" s="99">
        <v>45806</v>
      </c>
      <c r="Q34" s="128" t="s">
        <v>20</v>
      </c>
    </row>
    <row r="35" spans="2:17" ht="45" customHeight="1">
      <c r="B35" s="134" t="s">
        <v>57</v>
      </c>
      <c r="C35" s="97" t="s">
        <v>58</v>
      </c>
      <c r="D35" s="102" t="s">
        <v>61</v>
      </c>
      <c r="E35" s="102" t="s">
        <v>53</v>
      </c>
      <c r="F35" s="122">
        <v>4436442.2699999996</v>
      </c>
      <c r="G35" s="95"/>
      <c r="H35" s="95"/>
      <c r="I35" s="95"/>
      <c r="J35" s="95"/>
      <c r="K35" s="129">
        <v>1200</v>
      </c>
      <c r="L35" s="101" t="s">
        <v>60</v>
      </c>
      <c r="M35" s="114">
        <v>0.98</v>
      </c>
      <c r="N35" s="114">
        <v>0.97</v>
      </c>
      <c r="O35" s="99">
        <v>45687</v>
      </c>
      <c r="P35" s="99">
        <v>45776</v>
      </c>
      <c r="Q35" s="128" t="s">
        <v>20</v>
      </c>
    </row>
    <row r="36" spans="2:17" ht="45" customHeight="1">
      <c r="B36" s="121" t="s">
        <v>62</v>
      </c>
      <c r="C36" s="124" t="s">
        <v>63</v>
      </c>
      <c r="D36" s="120" t="s">
        <v>64</v>
      </c>
      <c r="E36" s="120" t="s">
        <v>53</v>
      </c>
      <c r="F36" s="118">
        <v>7133606.9800000004</v>
      </c>
      <c r="G36" s="96"/>
      <c r="H36" s="96"/>
      <c r="I36" s="96"/>
      <c r="J36" s="96"/>
      <c r="K36" s="129">
        <v>1200</v>
      </c>
      <c r="L36" s="119" t="s">
        <v>60</v>
      </c>
      <c r="M36" s="114">
        <v>0.1</v>
      </c>
      <c r="N36" s="114">
        <v>0</v>
      </c>
      <c r="O36" s="100">
        <v>45687</v>
      </c>
      <c r="P36" s="100">
        <v>45806</v>
      </c>
      <c r="Q36" s="128" t="s">
        <v>20</v>
      </c>
    </row>
    <row r="37" spans="2:17" ht="45" customHeight="1">
      <c r="B37" s="125" t="s">
        <v>65</v>
      </c>
      <c r="C37" s="106" t="s">
        <v>66</v>
      </c>
      <c r="D37" s="120" t="s">
        <v>67</v>
      </c>
      <c r="E37" s="120" t="s">
        <v>68</v>
      </c>
      <c r="F37" s="126">
        <v>4757022.37</v>
      </c>
      <c r="G37" s="120"/>
      <c r="H37" s="120"/>
      <c r="I37" s="120"/>
      <c r="J37" s="120"/>
      <c r="K37" s="129">
        <v>1200</v>
      </c>
      <c r="L37" s="120" t="s">
        <v>60</v>
      </c>
      <c r="M37" s="114">
        <v>0.25</v>
      </c>
      <c r="N37" s="114">
        <v>0</v>
      </c>
      <c r="O37" s="100">
        <v>45687</v>
      </c>
      <c r="P37" s="100">
        <v>45836</v>
      </c>
      <c r="Q37" s="128" t="s">
        <v>20</v>
      </c>
    </row>
    <row r="38" spans="2:17" ht="45" customHeight="1">
      <c r="B38" s="125" t="s">
        <v>69</v>
      </c>
      <c r="C38" s="106" t="s">
        <v>70</v>
      </c>
      <c r="D38" s="120" t="s">
        <v>71</v>
      </c>
      <c r="E38" s="120" t="s">
        <v>72</v>
      </c>
      <c r="F38" s="126">
        <v>6720617.3399999999</v>
      </c>
      <c r="G38" s="120"/>
      <c r="H38" s="120"/>
      <c r="I38" s="120"/>
      <c r="J38" s="120"/>
      <c r="K38" s="119">
        <v>500</v>
      </c>
      <c r="L38" s="120" t="s">
        <v>60</v>
      </c>
      <c r="M38" s="114">
        <v>0.3</v>
      </c>
      <c r="N38" s="114">
        <v>0.3</v>
      </c>
      <c r="O38" s="100">
        <v>45687</v>
      </c>
      <c r="P38" s="100">
        <v>45807</v>
      </c>
      <c r="Q38" s="128" t="s">
        <v>20</v>
      </c>
    </row>
    <row r="39" spans="2:17" ht="45" customHeight="1">
      <c r="B39" s="138" t="s">
        <v>118</v>
      </c>
      <c r="C39" s="142" t="s">
        <v>119</v>
      </c>
      <c r="D39" s="140" t="s">
        <v>120</v>
      </c>
      <c r="E39" s="141" t="s">
        <v>68</v>
      </c>
      <c r="F39" s="156">
        <v>12981465.039999999</v>
      </c>
      <c r="G39" s="120"/>
      <c r="H39" s="120"/>
      <c r="I39" s="120"/>
      <c r="J39" s="120"/>
      <c r="K39" s="119">
        <v>56800</v>
      </c>
      <c r="L39" s="120" t="s">
        <v>56</v>
      </c>
      <c r="M39" s="153">
        <v>0.15</v>
      </c>
      <c r="N39" s="153">
        <v>0</v>
      </c>
      <c r="O39" s="151">
        <v>45705</v>
      </c>
      <c r="P39" s="151">
        <v>45825</v>
      </c>
      <c r="Q39" s="77" t="s">
        <v>20</v>
      </c>
    </row>
    <row r="40" spans="2:17" ht="45" customHeight="1">
      <c r="B40" s="125" t="s">
        <v>73</v>
      </c>
      <c r="C40" s="130" t="s">
        <v>74</v>
      </c>
      <c r="D40" s="103" t="s">
        <v>75</v>
      </c>
      <c r="E40" s="102" t="s">
        <v>76</v>
      </c>
      <c r="F40" s="127">
        <v>2409759.83</v>
      </c>
      <c r="G40" s="103"/>
      <c r="H40" s="103"/>
      <c r="I40" s="103"/>
      <c r="J40" s="103"/>
      <c r="K40" s="101">
        <v>540</v>
      </c>
      <c r="L40" s="102" t="s">
        <v>60</v>
      </c>
      <c r="M40" s="153">
        <v>1</v>
      </c>
      <c r="N40" s="153">
        <v>0.99</v>
      </c>
      <c r="O40" s="99">
        <v>45678</v>
      </c>
      <c r="P40" s="99">
        <v>45767</v>
      </c>
      <c r="Q40" s="128" t="s">
        <v>20</v>
      </c>
    </row>
    <row r="41" spans="2:17" ht="45" customHeight="1">
      <c r="B41" s="121" t="s">
        <v>77</v>
      </c>
      <c r="C41" s="131" t="s">
        <v>78</v>
      </c>
      <c r="D41" s="102" t="s">
        <v>79</v>
      </c>
      <c r="E41" s="95" t="s">
        <v>72</v>
      </c>
      <c r="F41" s="98">
        <v>1795353.53</v>
      </c>
      <c r="G41" s="95"/>
      <c r="H41" s="95"/>
      <c r="I41" s="95"/>
      <c r="J41" s="95"/>
      <c r="K41" s="129">
        <v>291839</v>
      </c>
      <c r="L41" s="102" t="s">
        <v>60</v>
      </c>
      <c r="M41" s="152">
        <v>0.05</v>
      </c>
      <c r="N41" s="150">
        <v>0</v>
      </c>
      <c r="O41" s="99">
        <v>45699</v>
      </c>
      <c r="P41" s="99">
        <v>45788</v>
      </c>
      <c r="Q41" s="128" t="s">
        <v>20</v>
      </c>
    </row>
    <row r="42" spans="2:17" ht="45" customHeight="1">
      <c r="B42" s="121" t="s">
        <v>80</v>
      </c>
      <c r="C42" s="131" t="s">
        <v>81</v>
      </c>
      <c r="D42" s="103" t="s">
        <v>82</v>
      </c>
      <c r="E42" s="132" t="s">
        <v>68</v>
      </c>
      <c r="F42" s="98">
        <v>1621194.95</v>
      </c>
      <c r="G42" s="95"/>
      <c r="H42" s="95"/>
      <c r="I42" s="95"/>
      <c r="J42" s="95"/>
      <c r="K42" s="129">
        <v>56800</v>
      </c>
      <c r="L42" s="102" t="s">
        <v>60</v>
      </c>
      <c r="M42" s="150">
        <v>0.94</v>
      </c>
      <c r="N42" s="150">
        <v>0.95</v>
      </c>
      <c r="O42" s="99">
        <v>45699</v>
      </c>
      <c r="P42" s="99">
        <v>45758</v>
      </c>
      <c r="Q42" s="128" t="s">
        <v>21</v>
      </c>
    </row>
    <row r="43" spans="2:17" ht="72.75">
      <c r="B43" s="138" t="s">
        <v>83</v>
      </c>
      <c r="C43" s="139" t="s">
        <v>84</v>
      </c>
      <c r="D43" s="140" t="s">
        <v>85</v>
      </c>
      <c r="E43" s="141" t="s">
        <v>86</v>
      </c>
      <c r="F43" s="147">
        <v>8158729.9400000004</v>
      </c>
      <c r="G43" s="95"/>
      <c r="H43" s="95"/>
      <c r="I43" s="95"/>
      <c r="J43" s="95"/>
      <c r="K43" s="149">
        <v>56800</v>
      </c>
      <c r="L43" s="112" t="str">
        <f>'[2]AVANCE DE OBRA 01 AL 31 DIC 24'!$K$36</f>
        <v>FONDOS MUNICIPALES</v>
      </c>
      <c r="M43" s="154">
        <v>0.05</v>
      </c>
      <c r="N43" s="154">
        <v>0</v>
      </c>
      <c r="O43" s="151">
        <v>45721</v>
      </c>
      <c r="P43" s="151">
        <v>45841</v>
      </c>
      <c r="Q43" s="77" t="s">
        <v>20</v>
      </c>
    </row>
    <row r="44" spans="2:17" ht="48">
      <c r="B44" s="138" t="s">
        <v>87</v>
      </c>
      <c r="C44" s="142" t="s">
        <v>88</v>
      </c>
      <c r="D44" s="143" t="s">
        <v>89</v>
      </c>
      <c r="E44" s="141" t="s">
        <v>86</v>
      </c>
      <c r="F44" s="147">
        <v>9359159.6099999994</v>
      </c>
      <c r="G44" s="95"/>
      <c r="H44" s="95"/>
      <c r="I44" s="95"/>
      <c r="J44" s="95"/>
      <c r="K44" s="149">
        <v>56800</v>
      </c>
      <c r="L44" s="112" t="str">
        <f>'[2]AVANCE DE OBRA 01 AL 31 DIC 24'!$K$36</f>
        <v>FONDOS MUNICIPALES</v>
      </c>
      <c r="M44" s="154">
        <v>0.15</v>
      </c>
      <c r="N44" s="154">
        <v>7.3899999999999993E-2</v>
      </c>
      <c r="O44" s="151">
        <v>45721</v>
      </c>
      <c r="P44" s="151">
        <v>45841</v>
      </c>
      <c r="Q44" s="77" t="s">
        <v>20</v>
      </c>
    </row>
    <row r="45" spans="2:17" ht="60.75">
      <c r="B45" s="138" t="s">
        <v>90</v>
      </c>
      <c r="C45" s="139" t="s">
        <v>91</v>
      </c>
      <c r="D45" s="140" t="s">
        <v>92</v>
      </c>
      <c r="E45" s="141" t="s">
        <v>93</v>
      </c>
      <c r="F45" s="147">
        <v>9596291.0800000001</v>
      </c>
      <c r="G45" s="95"/>
      <c r="H45" s="95"/>
      <c r="I45" s="95"/>
      <c r="J45" s="95"/>
      <c r="K45" s="149">
        <v>56800</v>
      </c>
      <c r="L45" s="112" t="str">
        <f>'[2]AVANCE DE OBRA 01 AL 31 DIC 24'!$K$36</f>
        <v>FONDOS MUNICIPALES</v>
      </c>
      <c r="M45" s="155">
        <v>0.1</v>
      </c>
      <c r="N45" s="154">
        <v>0</v>
      </c>
      <c r="O45" s="151">
        <v>45721</v>
      </c>
      <c r="P45" s="151">
        <v>45821</v>
      </c>
      <c r="Q45" s="77" t="s">
        <v>20</v>
      </c>
    </row>
    <row r="46" spans="2:17" ht="48.75">
      <c r="B46" s="138" t="s">
        <v>94</v>
      </c>
      <c r="C46" s="139" t="s">
        <v>95</v>
      </c>
      <c r="D46" s="140" t="s">
        <v>96</v>
      </c>
      <c r="E46" s="141" t="s">
        <v>86</v>
      </c>
      <c r="F46" s="147">
        <v>7012650.4400000004</v>
      </c>
      <c r="G46" s="95"/>
      <c r="H46" s="95"/>
      <c r="I46" s="95"/>
      <c r="J46" s="95"/>
      <c r="K46" s="149">
        <v>56800</v>
      </c>
      <c r="L46" s="112" t="str">
        <f>'[2]AVANCE DE OBRA 01 AL 31 DIC 24'!$K$36</f>
        <v>FONDOS MUNICIPALES</v>
      </c>
      <c r="M46" s="155">
        <v>0.2</v>
      </c>
      <c r="N46" s="155">
        <v>0</v>
      </c>
      <c r="O46" s="151">
        <v>45721</v>
      </c>
      <c r="P46" s="151">
        <v>45821</v>
      </c>
      <c r="Q46" s="77" t="s">
        <v>20</v>
      </c>
    </row>
    <row r="47" spans="2:17" ht="48">
      <c r="B47" s="138" t="s">
        <v>97</v>
      </c>
      <c r="C47" s="142" t="s">
        <v>98</v>
      </c>
      <c r="D47" s="140" t="s">
        <v>99</v>
      </c>
      <c r="E47" s="141" t="s">
        <v>100</v>
      </c>
      <c r="F47" s="147">
        <v>4627244.42</v>
      </c>
      <c r="G47" s="95"/>
      <c r="H47" s="95"/>
      <c r="I47" s="95"/>
      <c r="J47" s="95"/>
      <c r="K47" s="149">
        <v>56800</v>
      </c>
      <c r="L47" s="112" t="str">
        <f>'[2]AVANCE DE OBRA 01 AL 31 DIC 24'!$K$36</f>
        <v>FONDOS MUNICIPALES</v>
      </c>
      <c r="M47" s="155">
        <v>0.35</v>
      </c>
      <c r="N47" s="154">
        <v>0</v>
      </c>
      <c r="O47" s="151">
        <v>45721</v>
      </c>
      <c r="P47" s="151">
        <v>45811</v>
      </c>
      <c r="Q47" s="77" t="s">
        <v>20</v>
      </c>
    </row>
    <row r="48" spans="2:17" ht="48.75">
      <c r="B48" s="138" t="s">
        <v>101</v>
      </c>
      <c r="C48" s="139" t="s">
        <v>102</v>
      </c>
      <c r="D48" s="140" t="s">
        <v>103</v>
      </c>
      <c r="E48" s="141" t="s">
        <v>100</v>
      </c>
      <c r="F48" s="148">
        <v>7892892.4699999997</v>
      </c>
      <c r="G48" s="95"/>
      <c r="H48" s="95"/>
      <c r="I48" s="95"/>
      <c r="J48" s="95"/>
      <c r="K48" s="149">
        <v>56800</v>
      </c>
      <c r="L48" s="112" t="str">
        <f>'[2]AVANCE DE OBRA 01 AL 31 DIC 24'!$K$36</f>
        <v>FONDOS MUNICIPALES</v>
      </c>
      <c r="M48" s="155">
        <v>0.4</v>
      </c>
      <c r="N48" s="154">
        <v>0.16109999999999999</v>
      </c>
      <c r="O48" s="151">
        <v>45721</v>
      </c>
      <c r="P48" s="151">
        <v>45841</v>
      </c>
      <c r="Q48" s="77" t="s">
        <v>20</v>
      </c>
    </row>
    <row r="49" spans="2:17" ht="38.25">
      <c r="B49" s="138" t="s">
        <v>104</v>
      </c>
      <c r="C49" s="142" t="s">
        <v>105</v>
      </c>
      <c r="D49" s="140" t="s">
        <v>106</v>
      </c>
      <c r="E49" s="141" t="s">
        <v>68</v>
      </c>
      <c r="F49" s="147">
        <v>2084977.09</v>
      </c>
      <c r="G49" s="95"/>
      <c r="H49" s="95"/>
      <c r="I49" s="95"/>
      <c r="J49" s="95"/>
      <c r="K49" s="149">
        <v>56800</v>
      </c>
      <c r="L49" s="112" t="str">
        <f>'[2]AVANCE DE OBRA 01 AL 31 DIC 24'!$K$36</f>
        <v>FONDOS MUNICIPALES</v>
      </c>
      <c r="M49" s="155">
        <v>0.7</v>
      </c>
      <c r="N49" s="155">
        <v>0</v>
      </c>
      <c r="O49" s="151">
        <v>45722</v>
      </c>
      <c r="P49" s="151">
        <v>45761</v>
      </c>
      <c r="Q49" s="77" t="s">
        <v>20</v>
      </c>
    </row>
    <row r="50" spans="2:17" ht="48">
      <c r="B50" s="138" t="s">
        <v>107</v>
      </c>
      <c r="C50" s="142" t="s">
        <v>108</v>
      </c>
      <c r="D50" s="140" t="s">
        <v>61</v>
      </c>
      <c r="E50" s="141" t="s">
        <v>109</v>
      </c>
      <c r="F50" s="148">
        <v>2516764.41</v>
      </c>
      <c r="G50" s="95"/>
      <c r="H50" s="95"/>
      <c r="I50" s="95"/>
      <c r="J50" s="95"/>
      <c r="K50" s="149">
        <v>56800</v>
      </c>
      <c r="L50" s="112" t="str">
        <f>'[2]AVANCE DE OBRA 01 AL 31 DIC 24'!$K$36</f>
        <v>FONDOS MUNICIPALES</v>
      </c>
      <c r="M50" s="155">
        <v>0.22</v>
      </c>
      <c r="N50" s="155">
        <v>0</v>
      </c>
      <c r="O50" s="151">
        <v>45722</v>
      </c>
      <c r="P50" s="151">
        <v>45811</v>
      </c>
      <c r="Q50" s="77" t="s">
        <v>20</v>
      </c>
    </row>
    <row r="51" spans="2:17" ht="60.75">
      <c r="B51" s="138" t="s">
        <v>110</v>
      </c>
      <c r="C51" s="139" t="s">
        <v>111</v>
      </c>
      <c r="D51" s="143" t="s">
        <v>106</v>
      </c>
      <c r="E51" s="141" t="s">
        <v>100</v>
      </c>
      <c r="F51" s="147">
        <v>12389526.57</v>
      </c>
      <c r="G51" s="95"/>
      <c r="H51" s="95"/>
      <c r="I51" s="95"/>
      <c r="J51" s="95"/>
      <c r="K51" s="149">
        <v>56800</v>
      </c>
      <c r="L51" s="112" t="str">
        <f>'[2]AVANCE DE OBRA 01 AL 31 DIC 24'!$K$36</f>
        <v>FONDOS MUNICIPALES</v>
      </c>
      <c r="M51" s="154">
        <v>0.55000000000000004</v>
      </c>
      <c r="N51" s="154">
        <v>0.63</v>
      </c>
      <c r="O51" s="151">
        <v>45735</v>
      </c>
      <c r="P51" s="151">
        <v>45825</v>
      </c>
      <c r="Q51" s="77" t="s">
        <v>20</v>
      </c>
    </row>
    <row r="52" spans="2:17" ht="36">
      <c r="B52" s="144" t="s">
        <v>112</v>
      </c>
      <c r="C52" s="142" t="s">
        <v>113</v>
      </c>
      <c r="D52" s="140" t="s">
        <v>114</v>
      </c>
      <c r="E52" s="141" t="s">
        <v>100</v>
      </c>
      <c r="F52" s="147">
        <v>9526353.4900000002</v>
      </c>
      <c r="G52" s="95"/>
      <c r="H52" s="95"/>
      <c r="I52" s="95"/>
      <c r="J52" s="95"/>
      <c r="K52" s="149">
        <v>56800</v>
      </c>
      <c r="L52" s="112" t="str">
        <f>'[2]AVANCE DE OBRA 01 AL 31 DIC 24'!$K$36</f>
        <v>FONDOS MUNICIPALES</v>
      </c>
      <c r="M52" s="154">
        <v>0.05</v>
      </c>
      <c r="N52" s="154">
        <v>0</v>
      </c>
      <c r="O52" s="151">
        <v>45735</v>
      </c>
      <c r="P52" s="151">
        <v>45835</v>
      </c>
      <c r="Q52" s="77" t="s">
        <v>20</v>
      </c>
    </row>
    <row r="53" spans="2:17" ht="60.75">
      <c r="B53" s="138" t="s">
        <v>115</v>
      </c>
      <c r="C53" s="139" t="s">
        <v>116</v>
      </c>
      <c r="D53" s="145" t="s">
        <v>117</v>
      </c>
      <c r="E53" s="146" t="s">
        <v>100</v>
      </c>
      <c r="F53" s="148">
        <v>7013393.1500000004</v>
      </c>
      <c r="G53" s="95"/>
      <c r="H53" s="95"/>
      <c r="I53" s="95"/>
      <c r="J53" s="95"/>
      <c r="K53" s="149">
        <v>56800</v>
      </c>
      <c r="L53" s="112" t="str">
        <f>'[2]AVANCE DE OBRA 01 AL 31 DIC 24'!$K$36</f>
        <v>FONDOS MUNICIPALES</v>
      </c>
      <c r="M53" s="154">
        <v>0.05</v>
      </c>
      <c r="N53" s="154">
        <v>0</v>
      </c>
      <c r="O53" s="151">
        <v>45735</v>
      </c>
      <c r="P53" s="151">
        <v>45825</v>
      </c>
      <c r="Q53" s="77" t="s">
        <v>20</v>
      </c>
    </row>
    <row r="54" spans="2:17" ht="60" customHeight="1">
      <c r="B54" s="123" t="s">
        <v>121</v>
      </c>
      <c r="C54" s="158" t="s">
        <v>122</v>
      </c>
      <c r="D54" s="159" t="s">
        <v>89</v>
      </c>
      <c r="E54" s="102" t="s">
        <v>123</v>
      </c>
      <c r="F54" s="160">
        <v>3089635.06</v>
      </c>
      <c r="G54" s="95"/>
      <c r="H54" s="95"/>
      <c r="I54" s="95"/>
      <c r="J54" s="95"/>
      <c r="K54" s="95"/>
      <c r="L54" s="95"/>
      <c r="M54" s="112" t="s">
        <v>56</v>
      </c>
      <c r="N54" s="114">
        <v>0.05</v>
      </c>
      <c r="O54" s="161">
        <v>0</v>
      </c>
      <c r="P54" s="115">
        <v>45761</v>
      </c>
      <c r="Q54" s="115">
        <v>45880</v>
      </c>
    </row>
    <row r="55" spans="2:17" ht="60" customHeight="1">
      <c r="B55" s="162" t="s">
        <v>124</v>
      </c>
      <c r="C55" s="106" t="s">
        <v>125</v>
      </c>
      <c r="D55" s="163" t="s">
        <v>126</v>
      </c>
      <c r="E55" s="102" t="s">
        <v>123</v>
      </c>
      <c r="F55" s="164">
        <v>6579622.6799999997</v>
      </c>
      <c r="G55" s="95"/>
      <c r="H55" s="95"/>
      <c r="I55" s="95"/>
      <c r="J55" s="95"/>
      <c r="K55" s="95"/>
      <c r="L55" s="95"/>
      <c r="M55" s="112" t="s">
        <v>56</v>
      </c>
      <c r="N55" s="114">
        <v>0.05</v>
      </c>
      <c r="O55" s="161">
        <v>0</v>
      </c>
      <c r="P55" s="115">
        <v>45761</v>
      </c>
      <c r="Q55" s="115">
        <v>45880</v>
      </c>
    </row>
    <row r="56" spans="2:17" ht="60" customHeight="1">
      <c r="B56" s="162" t="s">
        <v>127</v>
      </c>
      <c r="C56" s="131" t="s">
        <v>128</v>
      </c>
      <c r="D56" s="165" t="s">
        <v>106</v>
      </c>
      <c r="E56" s="102" t="s">
        <v>123</v>
      </c>
      <c r="F56" s="164">
        <v>6764463.4500000002</v>
      </c>
      <c r="G56" s="95"/>
      <c r="H56" s="95"/>
      <c r="I56" s="95"/>
      <c r="J56" s="95"/>
      <c r="K56" s="95"/>
      <c r="L56" s="95"/>
      <c r="M56" s="112" t="s">
        <v>56</v>
      </c>
      <c r="N56" s="114">
        <v>0.05</v>
      </c>
      <c r="O56" s="161">
        <v>0</v>
      </c>
      <c r="P56" s="115">
        <v>45761</v>
      </c>
      <c r="Q56" s="115">
        <v>45860</v>
      </c>
    </row>
    <row r="57" spans="2:17" ht="60" customHeight="1">
      <c r="B57" s="162" t="s">
        <v>129</v>
      </c>
      <c r="C57" s="130" t="s">
        <v>130</v>
      </c>
      <c r="D57" s="102" t="s">
        <v>131</v>
      </c>
      <c r="E57" s="102" t="s">
        <v>68</v>
      </c>
      <c r="F57" s="164">
        <v>3308007.09</v>
      </c>
      <c r="G57" s="95"/>
      <c r="H57" s="95"/>
      <c r="I57" s="95"/>
      <c r="J57" s="95"/>
      <c r="K57" s="95"/>
      <c r="L57" s="95"/>
      <c r="M57" s="112" t="s">
        <v>56</v>
      </c>
      <c r="N57" s="114">
        <v>0.05</v>
      </c>
      <c r="O57" s="161">
        <v>0</v>
      </c>
      <c r="P57" s="115">
        <v>45730</v>
      </c>
      <c r="Q57" s="115">
        <v>45850</v>
      </c>
    </row>
    <row r="58" spans="2:17" ht="60" customHeight="1">
      <c r="B58" s="162" t="s">
        <v>132</v>
      </c>
      <c r="C58" s="131" t="s">
        <v>133</v>
      </c>
      <c r="D58" s="166" t="s">
        <v>134</v>
      </c>
      <c r="E58" s="102" t="s">
        <v>76</v>
      </c>
      <c r="F58" s="160">
        <v>7466374.2800000003</v>
      </c>
      <c r="G58" s="95"/>
      <c r="H58" s="95"/>
      <c r="I58" s="95"/>
      <c r="J58" s="95"/>
      <c r="K58" s="95"/>
      <c r="L58" s="95"/>
      <c r="M58" s="112" t="s">
        <v>56</v>
      </c>
      <c r="N58" s="114">
        <v>0.05</v>
      </c>
      <c r="O58" s="161">
        <v>0</v>
      </c>
      <c r="P58" s="115">
        <v>45761</v>
      </c>
      <c r="Q58" s="115">
        <v>45850</v>
      </c>
    </row>
    <row r="59" spans="2:17" ht="60" customHeight="1">
      <c r="B59" s="162" t="s">
        <v>135</v>
      </c>
      <c r="C59" s="133" t="s">
        <v>136</v>
      </c>
      <c r="D59" s="167" t="s">
        <v>64</v>
      </c>
      <c r="E59" s="102" t="s">
        <v>123</v>
      </c>
      <c r="F59" s="164">
        <v>2091416.18</v>
      </c>
      <c r="G59" s="95"/>
      <c r="H59" s="95"/>
      <c r="I59" s="95"/>
      <c r="J59" s="95"/>
      <c r="K59" s="95"/>
      <c r="L59" s="95"/>
      <c r="M59" s="112" t="s">
        <v>56</v>
      </c>
      <c r="N59" s="114">
        <v>0.05</v>
      </c>
      <c r="O59" s="161">
        <v>0</v>
      </c>
      <c r="P59" s="115">
        <v>45757</v>
      </c>
      <c r="Q59" s="115">
        <v>45846</v>
      </c>
    </row>
    <row r="60" spans="2:17" ht="60" customHeight="1">
      <c r="B60" s="162" t="s">
        <v>137</v>
      </c>
      <c r="C60" s="133" t="s">
        <v>138</v>
      </c>
      <c r="D60" s="168" t="s">
        <v>139</v>
      </c>
      <c r="E60" s="102" t="s">
        <v>123</v>
      </c>
      <c r="F60" s="164">
        <v>1524828.82</v>
      </c>
      <c r="G60" s="95"/>
      <c r="H60" s="95"/>
      <c r="I60" s="95"/>
      <c r="J60" s="95"/>
      <c r="K60" s="95"/>
      <c r="L60" s="95"/>
      <c r="M60" s="112" t="s">
        <v>56</v>
      </c>
      <c r="N60" s="114">
        <v>0.05</v>
      </c>
      <c r="O60" s="161">
        <v>0</v>
      </c>
      <c r="P60" s="115">
        <v>45757</v>
      </c>
      <c r="Q60" s="115">
        <v>45846</v>
      </c>
    </row>
    <row r="61" spans="2:17" ht="60" customHeight="1">
      <c r="B61" s="123" t="s">
        <v>140</v>
      </c>
      <c r="C61" s="131" t="s">
        <v>141</v>
      </c>
      <c r="D61" s="169" t="s">
        <v>142</v>
      </c>
      <c r="E61" s="102" t="s">
        <v>68</v>
      </c>
      <c r="F61" s="164">
        <v>2206227.9900000002</v>
      </c>
      <c r="G61" s="95"/>
      <c r="H61" s="95"/>
      <c r="I61" s="95"/>
      <c r="J61" s="95"/>
      <c r="K61" s="95"/>
      <c r="L61" s="95"/>
      <c r="M61" s="112" t="s">
        <v>56</v>
      </c>
      <c r="N61" s="114">
        <v>0.05</v>
      </c>
      <c r="O61" s="114">
        <v>0</v>
      </c>
      <c r="P61" s="115">
        <v>45757</v>
      </c>
      <c r="Q61" s="115">
        <v>45846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2025-05-12T14:16:08Z</dcterms:modified>
</cp:coreProperties>
</file>